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ля Светланы\БЮДЖЕТ 2024\Проект решения за 2024 год Б\"/>
    </mc:Choice>
  </mc:AlternateContent>
  <bookViews>
    <workbookView xWindow="120" yWindow="60" windowWidth="19032" windowHeight="7932"/>
  </bookViews>
  <sheets>
    <sheet name="ведомственная" sheetId="1" r:id="rId1"/>
  </sheets>
  <definedNames>
    <definedName name="Z_48F564DE_9646_4C9C_AF1D_2086DAD7196C_.wvu.Rows" localSheetId="0" hidden="1">ведомственная!#REF!,ведомственная!$27:$27,ведомственная!$49:$52,ведомственная!$62:$64,ведомственная!#REF!,ведомственная!#REF!,ведомственная!#REF!,ведомственная!#REF!,ведомственная!$71:$82,ведомственная!#REF!,ведомственная!$118:$121,ведомственная!$201:$204,ведомственная!$206:$207,ведомственная!#REF!,ведомственная!#REF!,ведомственная!#REF!,ведомственная!#REF!,ведомственная!#REF!,ведомственная!$224:$244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$257:$490</definedName>
    <definedName name="Z_5C2EFDEC_E8BE_403B_8FB2_E3EEF42D38EC_.wvu.Rows" localSheetId="0" hidden="1">ведомственная!#REF!,ведомственная!$26:$27,ведомственная!$49:$52,ведомственная!$62:$64,ведомственная!#REF!,ведомственная!#REF!,ведомственная!#REF!,ведомственная!#REF!,ведомственная!$71:$82,ведомственная!#REF!,ведомственная!$118:$121,ведомственная!$201:$204,ведомственная!$206:$207,ведомственная!#REF!,ведомственная!#REF!,ведомственная!#REF!,ведомственная!#REF!,ведомственная!#REF!,ведомственная!$224:$244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$257:$490</definedName>
  </definedNames>
  <calcPr calcId="152511"/>
</workbook>
</file>

<file path=xl/calcChain.xml><?xml version="1.0" encoding="utf-8"?>
<calcChain xmlns="http://schemas.openxmlformats.org/spreadsheetml/2006/main">
  <c r="G465" i="1" l="1"/>
  <c r="I464" i="1"/>
  <c r="H464" i="1"/>
  <c r="G464" i="1"/>
  <c r="I463" i="1"/>
  <c r="I462" i="1" s="1"/>
  <c r="I461" i="1" s="1"/>
  <c r="H463" i="1"/>
  <c r="H462" i="1" s="1"/>
  <c r="H461" i="1" s="1"/>
  <c r="G463" i="1"/>
  <c r="G462" i="1"/>
  <c r="G461" i="1"/>
  <c r="G460" i="1"/>
  <c r="I458" i="1"/>
  <c r="I457" i="1" s="1"/>
  <c r="H458" i="1"/>
  <c r="H457" i="1" s="1"/>
  <c r="G458" i="1"/>
  <c r="G457" i="1"/>
  <c r="I455" i="1"/>
  <c r="I454" i="1" s="1"/>
  <c r="H455" i="1"/>
  <c r="H454" i="1" s="1"/>
  <c r="G455" i="1"/>
  <c r="G454" i="1" s="1"/>
  <c r="I186" i="1"/>
  <c r="H186" i="1"/>
  <c r="H185" i="1" s="1"/>
  <c r="H184" i="1" s="1"/>
  <c r="G186" i="1"/>
  <c r="I185" i="1"/>
  <c r="I184" i="1" s="1"/>
  <c r="G185" i="1"/>
  <c r="J457" i="1" l="1"/>
  <c r="J454" i="1"/>
  <c r="I163" i="1" l="1"/>
  <c r="H163" i="1"/>
  <c r="J157" i="1"/>
  <c r="I156" i="1"/>
  <c r="H156" i="1"/>
  <c r="G156" i="1"/>
  <c r="J155" i="1"/>
  <c r="I154" i="1"/>
  <c r="H154" i="1"/>
  <c r="J154" i="1" s="1"/>
  <c r="G154" i="1"/>
  <c r="G153" i="1" s="1"/>
  <c r="I153" i="1" l="1"/>
  <c r="H153" i="1"/>
  <c r="J153" i="1" s="1"/>
  <c r="J156" i="1"/>
  <c r="J152" i="1" l="1"/>
  <c r="I151" i="1"/>
  <c r="H151" i="1"/>
  <c r="G151" i="1"/>
  <c r="J151" i="1" l="1"/>
  <c r="J170" i="1" l="1"/>
  <c r="H164" i="1"/>
  <c r="I164" i="1"/>
  <c r="I87" i="1"/>
  <c r="H87" i="1"/>
  <c r="J90" i="1"/>
  <c r="I89" i="1"/>
  <c r="H89" i="1"/>
  <c r="H88" i="1" s="1"/>
  <c r="G89" i="1"/>
  <c r="G88" i="1" s="1"/>
  <c r="I88" i="1"/>
  <c r="G87" i="1"/>
  <c r="J94" i="1"/>
  <c r="I93" i="1"/>
  <c r="I92" i="1" s="1"/>
  <c r="H93" i="1"/>
  <c r="H92" i="1" s="1"/>
  <c r="G93" i="1"/>
  <c r="G92" i="1"/>
  <c r="H81" i="1"/>
  <c r="H80" i="1" s="1"/>
  <c r="J38" i="1"/>
  <c r="J39" i="1"/>
  <c r="J40" i="1"/>
  <c r="J41" i="1"/>
  <c r="J42" i="1"/>
  <c r="J43" i="1"/>
  <c r="J44" i="1"/>
  <c r="J89" i="1" l="1"/>
  <c r="J87" i="1"/>
  <c r="J88" i="1"/>
  <c r="J92" i="1"/>
  <c r="J93" i="1"/>
  <c r="I81" i="1"/>
  <c r="I80" i="1" s="1"/>
  <c r="G81" i="1"/>
  <c r="G80" i="1" s="1"/>
  <c r="G79" i="1" s="1"/>
  <c r="G78" i="1" s="1"/>
  <c r="J85" i="1"/>
  <c r="G165" i="1"/>
  <c r="G164" i="1" s="1"/>
  <c r="J179" i="1"/>
  <c r="I178" i="1"/>
  <c r="I177" i="1" s="1"/>
  <c r="H178" i="1"/>
  <c r="H177" i="1" s="1"/>
  <c r="H176" i="1" s="1"/>
  <c r="H175" i="1" s="1"/>
  <c r="H174" i="1" s="1"/>
  <c r="G178" i="1"/>
  <c r="G177" i="1" s="1"/>
  <c r="G176" i="1" s="1"/>
  <c r="G175" i="1" s="1"/>
  <c r="G174" i="1" s="1"/>
  <c r="G450" i="1"/>
  <c r="I449" i="1"/>
  <c r="H449" i="1"/>
  <c r="G449" i="1"/>
  <c r="I199" i="1"/>
  <c r="I198" i="1" s="1"/>
  <c r="H199" i="1"/>
  <c r="H198" i="1" s="1"/>
  <c r="G199" i="1"/>
  <c r="G198" i="1"/>
  <c r="J198" i="1"/>
  <c r="J173" i="1"/>
  <c r="G163" i="1"/>
  <c r="J171" i="1"/>
  <c r="H147" i="1"/>
  <c r="J125" i="1"/>
  <c r="I124" i="1"/>
  <c r="H124" i="1"/>
  <c r="J124" i="1" s="1"/>
  <c r="G124" i="1"/>
  <c r="H67" i="1"/>
  <c r="H66" i="1" s="1"/>
  <c r="I67" i="1"/>
  <c r="I66" i="1" s="1"/>
  <c r="G67" i="1"/>
  <c r="G66" i="1" s="1"/>
  <c r="I35" i="1"/>
  <c r="I34" i="1" s="1"/>
  <c r="H35" i="1"/>
  <c r="G202" i="1"/>
  <c r="G201" i="1" s="1"/>
  <c r="G197" i="1" s="1"/>
  <c r="G196" i="1" s="1"/>
  <c r="G35" i="1"/>
  <c r="J45" i="1"/>
  <c r="J169" i="1"/>
  <c r="J161" i="1"/>
  <c r="I160" i="1"/>
  <c r="J160" i="1" s="1"/>
  <c r="G160" i="1"/>
  <c r="H149" i="1"/>
  <c r="I149" i="1"/>
  <c r="I59" i="1"/>
  <c r="I58" i="1" s="1"/>
  <c r="I57" i="1" s="1"/>
  <c r="H59" i="1"/>
  <c r="H58" i="1" s="1"/>
  <c r="H57" i="1" s="1"/>
  <c r="G59" i="1"/>
  <c r="G58" i="1" s="1"/>
  <c r="G57" i="1" s="1"/>
  <c r="G55" i="1"/>
  <c r="G54" i="1"/>
  <c r="G53" i="1" s="1"/>
  <c r="H24" i="1"/>
  <c r="I24" i="1"/>
  <c r="G24" i="1"/>
  <c r="J123" i="1"/>
  <c r="I122" i="1"/>
  <c r="H122" i="1"/>
  <c r="J122" i="1" s="1"/>
  <c r="G122" i="1"/>
  <c r="I108" i="1"/>
  <c r="I107" i="1" s="1"/>
  <c r="I106" i="1" s="1"/>
  <c r="H108" i="1"/>
  <c r="I189" i="1"/>
  <c r="H189" i="1"/>
  <c r="I193" i="1"/>
  <c r="G189" i="1"/>
  <c r="H193" i="1"/>
  <c r="H192" i="1" s="1"/>
  <c r="H188" i="1" s="1"/>
  <c r="G194" i="1"/>
  <c r="G193" i="1" s="1"/>
  <c r="G192" i="1" s="1"/>
  <c r="G188" i="1" s="1"/>
  <c r="G184" i="1" s="1"/>
  <c r="H202" i="1"/>
  <c r="H201" i="1" s="1"/>
  <c r="I202" i="1"/>
  <c r="I201" i="1"/>
  <c r="G204" i="1"/>
  <c r="I204" i="1"/>
  <c r="J204" i="1" s="1"/>
  <c r="J205" i="1"/>
  <c r="I104" i="1"/>
  <c r="I103" i="1" s="1"/>
  <c r="I102" i="1" s="1"/>
  <c r="H104" i="1"/>
  <c r="H103" i="1" s="1"/>
  <c r="H102" i="1" s="1"/>
  <c r="G103" i="1"/>
  <c r="H182" i="1"/>
  <c r="H181" i="1"/>
  <c r="I182" i="1"/>
  <c r="G182" i="1"/>
  <c r="G181" i="1" s="1"/>
  <c r="J158" i="1"/>
  <c r="G158" i="1"/>
  <c r="J159" i="1"/>
  <c r="G47" i="1"/>
  <c r="J183" i="1"/>
  <c r="J201" i="1"/>
  <c r="G32" i="1"/>
  <c r="I144" i="1"/>
  <c r="H144" i="1"/>
  <c r="I222" i="1"/>
  <c r="I221" i="1" s="1"/>
  <c r="H222" i="1"/>
  <c r="J222" i="1" s="1"/>
  <c r="H221" i="1"/>
  <c r="G221" i="1"/>
  <c r="G76" i="1"/>
  <c r="G61" i="1" s="1"/>
  <c r="G64" i="1"/>
  <c r="G63" i="1" s="1"/>
  <c r="G62" i="1" s="1"/>
  <c r="H28" i="1"/>
  <c r="I28" i="1"/>
  <c r="J28" i="1" s="1"/>
  <c r="G28" i="1"/>
  <c r="J33" i="1"/>
  <c r="J32" i="1"/>
  <c r="J31" i="1"/>
  <c r="J30" i="1"/>
  <c r="J29" i="1"/>
  <c r="I96" i="1"/>
  <c r="I95" i="1"/>
  <c r="H96" i="1"/>
  <c r="G96" i="1"/>
  <c r="G95" i="1" s="1"/>
  <c r="I99" i="1"/>
  <c r="I98" i="1" s="1"/>
  <c r="H99" i="1"/>
  <c r="J97" i="1"/>
  <c r="J83" i="1"/>
  <c r="J84" i="1"/>
  <c r="I63" i="1"/>
  <c r="I62" i="1"/>
  <c r="J62" i="1" s="1"/>
  <c r="J168" i="1"/>
  <c r="J111" i="1"/>
  <c r="I110" i="1"/>
  <c r="H110" i="1"/>
  <c r="G110" i="1"/>
  <c r="H63" i="1"/>
  <c r="J65" i="1"/>
  <c r="I135" i="1"/>
  <c r="I129" i="1"/>
  <c r="I128" i="1" s="1"/>
  <c r="H129" i="1"/>
  <c r="J131" i="1"/>
  <c r="H135" i="1"/>
  <c r="J37" i="1"/>
  <c r="J36" i="1"/>
  <c r="H18" i="1"/>
  <c r="H17" i="1" s="1"/>
  <c r="I18" i="1"/>
  <c r="G18" i="1"/>
  <c r="G17" i="1" s="1"/>
  <c r="G16" i="1" s="1"/>
  <c r="G15" i="1" s="1"/>
  <c r="J150" i="1"/>
  <c r="G149" i="1"/>
  <c r="J148" i="1"/>
  <c r="I147" i="1"/>
  <c r="G147" i="1"/>
  <c r="J137" i="1"/>
  <c r="J136" i="1"/>
  <c r="H134" i="1"/>
  <c r="G135" i="1"/>
  <c r="J113" i="1"/>
  <c r="I112" i="1"/>
  <c r="H112" i="1"/>
  <c r="G112" i="1"/>
  <c r="J105" i="1"/>
  <c r="J103" i="1" s="1"/>
  <c r="I55" i="1"/>
  <c r="I54" i="1" s="1"/>
  <c r="I53" i="1" s="1"/>
  <c r="H55" i="1"/>
  <c r="H54" i="1" s="1"/>
  <c r="H53" i="1" s="1"/>
  <c r="H489" i="1"/>
  <c r="H488" i="1" s="1"/>
  <c r="H487" i="1" s="1"/>
  <c r="H486" i="1" s="1"/>
  <c r="H484" i="1"/>
  <c r="H483" i="1" s="1"/>
  <c r="H482" i="1" s="1"/>
  <c r="H480" i="1"/>
  <c r="J480" i="1" s="1"/>
  <c r="H474" i="1"/>
  <c r="H473" i="1"/>
  <c r="H472" i="1" s="1"/>
  <c r="H471" i="1" s="1"/>
  <c r="H470" i="1" s="1"/>
  <c r="H468" i="1"/>
  <c r="H453" i="1" s="1"/>
  <c r="H452" i="1" s="1"/>
  <c r="H447" i="1"/>
  <c r="H446" i="1" s="1"/>
  <c r="H444" i="1"/>
  <c r="H443" i="1" s="1"/>
  <c r="H442" i="1" s="1"/>
  <c r="H440" i="1"/>
  <c r="H439" i="1" s="1"/>
  <c r="H438" i="1" s="1"/>
  <c r="H435" i="1"/>
  <c r="H434" i="1" s="1"/>
  <c r="H433" i="1" s="1"/>
  <c r="H430" i="1"/>
  <c r="H428" i="1"/>
  <c r="H425" i="1"/>
  <c r="H424" i="1" s="1"/>
  <c r="H423" i="1" s="1"/>
  <c r="H422" i="1" s="1"/>
  <c r="H420" i="1"/>
  <c r="J420" i="1" s="1"/>
  <c r="H418" i="1"/>
  <c r="H415" i="1"/>
  <c r="H414" i="1" s="1"/>
  <c r="H410" i="1"/>
  <c r="H409" i="1" s="1"/>
  <c r="H408" i="1" s="1"/>
  <c r="H404" i="1"/>
  <c r="H403" i="1" s="1"/>
  <c r="J403" i="1" s="1"/>
  <c r="H401" i="1"/>
  <c r="H400" i="1" s="1"/>
  <c r="H398" i="1"/>
  <c r="H397" i="1" s="1"/>
  <c r="H396" i="1" s="1"/>
  <c r="H392" i="1"/>
  <c r="H389" i="1"/>
  <c r="H386" i="1"/>
  <c r="H385" i="1" s="1"/>
  <c r="H383" i="1"/>
  <c r="H382" i="1" s="1"/>
  <c r="H379" i="1"/>
  <c r="H378" i="1" s="1"/>
  <c r="H377" i="1" s="1"/>
  <c r="H375" i="1"/>
  <c r="H374" i="1"/>
  <c r="H372" i="1"/>
  <c r="H371" i="1" s="1"/>
  <c r="H370" i="1" s="1"/>
  <c r="H367" i="1"/>
  <c r="H366" i="1" s="1"/>
  <c r="H362" i="1"/>
  <c r="H361" i="1" s="1"/>
  <c r="H359" i="1"/>
  <c r="H358" i="1" s="1"/>
  <c r="H356" i="1"/>
  <c r="H355" i="1" s="1"/>
  <c r="H352" i="1"/>
  <c r="H351" i="1" s="1"/>
  <c r="H345" i="1"/>
  <c r="H344" i="1" s="1"/>
  <c r="H342" i="1"/>
  <c r="H339" i="1"/>
  <c r="H338" i="1" s="1"/>
  <c r="H337" i="1" s="1"/>
  <c r="H334" i="1"/>
  <c r="H333" i="1" s="1"/>
  <c r="H332" i="1" s="1"/>
  <c r="H330" i="1"/>
  <c r="H329" i="1" s="1"/>
  <c r="H328" i="1" s="1"/>
  <c r="H326" i="1"/>
  <c r="H325" i="1" s="1"/>
  <c r="H322" i="1"/>
  <c r="H321" i="1" s="1"/>
  <c r="H320" i="1" s="1"/>
  <c r="H317" i="1"/>
  <c r="H315" i="1"/>
  <c r="H313" i="1"/>
  <c r="H311" i="1"/>
  <c r="H308" i="1"/>
  <c r="H307" i="1" s="1"/>
  <c r="H304" i="1"/>
  <c r="H303" i="1" s="1"/>
  <c r="H301" i="1"/>
  <c r="H300" i="1" s="1"/>
  <c r="H299" i="1" s="1"/>
  <c r="H297" i="1"/>
  <c r="H296" i="1" s="1"/>
  <c r="H295" i="1" s="1"/>
  <c r="H293" i="1"/>
  <c r="H292" i="1" s="1"/>
  <c r="H291" i="1" s="1"/>
  <c r="H289" i="1"/>
  <c r="H288" i="1" s="1"/>
  <c r="H286" i="1"/>
  <c r="H284" i="1"/>
  <c r="H279" i="1"/>
  <c r="H277" i="1"/>
  <c r="H274" i="1"/>
  <c r="H271" i="1"/>
  <c r="H270" i="1" s="1"/>
  <c r="H268" i="1"/>
  <c r="H267" i="1" s="1"/>
  <c r="H264" i="1"/>
  <c r="H263" i="1" s="1"/>
  <c r="H261" i="1"/>
  <c r="H260" i="1" s="1"/>
  <c r="H254" i="1"/>
  <c r="H253" i="1"/>
  <c r="H252" i="1" s="1"/>
  <c r="H251" i="1" s="1"/>
  <c r="H249" i="1"/>
  <c r="H248" i="1" s="1"/>
  <c r="H243" i="1"/>
  <c r="H238" i="1"/>
  <c r="H237" i="1" s="1"/>
  <c r="H236" i="1" s="1"/>
  <c r="H234" i="1"/>
  <c r="H228" i="1"/>
  <c r="H227" i="1"/>
  <c r="H226" i="1" s="1"/>
  <c r="H225" i="1" s="1"/>
  <c r="H224" i="1" s="1"/>
  <c r="H218" i="1"/>
  <c r="H217" i="1" s="1"/>
  <c r="H215" i="1"/>
  <c r="H214" i="1" s="1"/>
  <c r="H213" i="1" s="1"/>
  <c r="H210" i="1"/>
  <c r="H208" i="1"/>
  <c r="H206" i="1"/>
  <c r="H197" i="1"/>
  <c r="H196" i="1" s="1"/>
  <c r="H141" i="1"/>
  <c r="H138" i="1" s="1"/>
  <c r="H133" i="1" s="1"/>
  <c r="H139" i="1"/>
  <c r="H128" i="1"/>
  <c r="H119" i="1"/>
  <c r="H118" i="1" s="1"/>
  <c r="H116" i="1"/>
  <c r="H79" i="1"/>
  <c r="H78" i="1" s="1"/>
  <c r="H76" i="1"/>
  <c r="H61" i="1" s="1"/>
  <c r="H74" i="1"/>
  <c r="H71" i="1"/>
  <c r="H62" i="1"/>
  <c r="H51" i="1"/>
  <c r="H50" i="1" s="1"/>
  <c r="H49" i="1" s="1"/>
  <c r="H47" i="1"/>
  <c r="H26" i="1"/>
  <c r="G489" i="1"/>
  <c r="G488" i="1" s="1"/>
  <c r="G487" i="1" s="1"/>
  <c r="G486" i="1" s="1"/>
  <c r="G484" i="1"/>
  <c r="G483" i="1" s="1"/>
  <c r="G482" i="1" s="1"/>
  <c r="G480" i="1"/>
  <c r="G479" i="1"/>
  <c r="G478" i="1" s="1"/>
  <c r="G477" i="1" s="1"/>
  <c r="G474" i="1"/>
  <c r="G473" i="1" s="1"/>
  <c r="G472" i="1" s="1"/>
  <c r="G471" i="1" s="1"/>
  <c r="G470" i="1" s="1"/>
  <c r="G468" i="1"/>
  <c r="G467" i="1" s="1"/>
  <c r="G466" i="1" s="1"/>
  <c r="G453" i="1" s="1"/>
  <c r="G452" i="1" s="1"/>
  <c r="G447" i="1"/>
  <c r="G446" i="1" s="1"/>
  <c r="G444" i="1"/>
  <c r="G443" i="1" s="1"/>
  <c r="G442" i="1" s="1"/>
  <c r="G440" i="1"/>
  <c r="G439" i="1" s="1"/>
  <c r="G438" i="1" s="1"/>
  <c r="G435" i="1"/>
  <c r="G434" i="1" s="1"/>
  <c r="G433" i="1" s="1"/>
  <c r="G430" i="1"/>
  <c r="G428" i="1"/>
  <c r="G425" i="1"/>
  <c r="G424" i="1" s="1"/>
  <c r="G423" i="1" s="1"/>
  <c r="G422" i="1" s="1"/>
  <c r="G420" i="1"/>
  <c r="G418" i="1"/>
  <c r="G417" i="1" s="1"/>
  <c r="G412" i="1" s="1"/>
  <c r="G415" i="1"/>
  <c r="G414" i="1" s="1"/>
  <c r="G413" i="1" s="1"/>
  <c r="G410" i="1"/>
  <c r="G409" i="1" s="1"/>
  <c r="G408" i="1" s="1"/>
  <c r="G404" i="1"/>
  <c r="G403" i="1"/>
  <c r="G401" i="1"/>
  <c r="G400" i="1" s="1"/>
  <c r="G398" i="1"/>
  <c r="G397" i="1" s="1"/>
  <c r="G396" i="1" s="1"/>
  <c r="G392" i="1"/>
  <c r="G389" i="1"/>
  <c r="G386" i="1"/>
  <c r="G385" i="1" s="1"/>
  <c r="G383" i="1"/>
  <c r="G382" i="1" s="1"/>
  <c r="G379" i="1"/>
  <c r="G378" i="1" s="1"/>
  <c r="G377" i="1" s="1"/>
  <c r="G375" i="1"/>
  <c r="G374" i="1"/>
  <c r="G372" i="1"/>
  <c r="G371" i="1" s="1"/>
  <c r="G367" i="1"/>
  <c r="G366" i="1"/>
  <c r="G362" i="1"/>
  <c r="G361" i="1" s="1"/>
  <c r="G359" i="1"/>
  <c r="G358" i="1" s="1"/>
  <c r="G356" i="1"/>
  <c r="G355" i="1" s="1"/>
  <c r="G352" i="1"/>
  <c r="G351" i="1"/>
  <c r="G345" i="1"/>
  <c r="G344" i="1" s="1"/>
  <c r="G342" i="1"/>
  <c r="G341" i="1" s="1"/>
  <c r="G339" i="1"/>
  <c r="G338" i="1" s="1"/>
  <c r="G337" i="1" s="1"/>
  <c r="G334" i="1"/>
  <c r="G333" i="1" s="1"/>
  <c r="G332" i="1" s="1"/>
  <c r="G330" i="1"/>
  <c r="G329" i="1" s="1"/>
  <c r="G328" i="1" s="1"/>
  <c r="G326" i="1"/>
  <c r="G325" i="1" s="1"/>
  <c r="G324" i="1" s="1"/>
  <c r="G322" i="1"/>
  <c r="G321" i="1" s="1"/>
  <c r="G320" i="1" s="1"/>
  <c r="G317" i="1"/>
  <c r="G315" i="1"/>
  <c r="G313" i="1"/>
  <c r="G311" i="1"/>
  <c r="G308" i="1"/>
  <c r="G307" i="1" s="1"/>
  <c r="G306" i="1" s="1"/>
  <c r="G304" i="1"/>
  <c r="G303" i="1"/>
  <c r="G301" i="1"/>
  <c r="G300" i="1" s="1"/>
  <c r="G299" i="1" s="1"/>
  <c r="G297" i="1"/>
  <c r="G296" i="1" s="1"/>
  <c r="G295" i="1" s="1"/>
  <c r="G293" i="1"/>
  <c r="G292" i="1" s="1"/>
  <c r="G291" i="1" s="1"/>
  <c r="G289" i="1"/>
  <c r="G288" i="1" s="1"/>
  <c r="G286" i="1"/>
  <c r="G283" i="1" s="1"/>
  <c r="G284" i="1"/>
  <c r="G279" i="1"/>
  <c r="G277" i="1"/>
  <c r="G274" i="1"/>
  <c r="G273" i="1" s="1"/>
  <c r="G271" i="1"/>
  <c r="G270" i="1" s="1"/>
  <c r="G268" i="1"/>
  <c r="G267" i="1" s="1"/>
  <c r="G264" i="1"/>
  <c r="G263" i="1" s="1"/>
  <c r="G261" i="1"/>
  <c r="G260" i="1" s="1"/>
  <c r="G254" i="1"/>
  <c r="G253" i="1" s="1"/>
  <c r="G252" i="1" s="1"/>
  <c r="G251" i="1" s="1"/>
  <c r="G220" i="1" s="1"/>
  <c r="G249" i="1"/>
  <c r="G248" i="1"/>
  <c r="G243" i="1"/>
  <c r="G242" i="1"/>
  <c r="G241" i="1" s="1"/>
  <c r="G240" i="1" s="1"/>
  <c r="G238" i="1"/>
  <c r="G237" i="1" s="1"/>
  <c r="G236" i="1" s="1"/>
  <c r="G234" i="1"/>
  <c r="G233" i="1"/>
  <c r="G232" i="1" s="1"/>
  <c r="G231" i="1" s="1"/>
  <c r="G230" i="1" s="1"/>
  <c r="G228" i="1"/>
  <c r="G227" i="1" s="1"/>
  <c r="G226" i="1" s="1"/>
  <c r="G225" i="1" s="1"/>
  <c r="G224" i="1" s="1"/>
  <c r="G218" i="1"/>
  <c r="G217" i="1" s="1"/>
  <c r="G215" i="1"/>
  <c r="G214" i="1" s="1"/>
  <c r="G213" i="1" s="1"/>
  <c r="G210" i="1"/>
  <c r="G208" i="1"/>
  <c r="G206" i="1"/>
  <c r="G141" i="1"/>
  <c r="G139" i="1"/>
  <c r="G138" i="1" s="1"/>
  <c r="G133" i="1" s="1"/>
  <c r="G129" i="1"/>
  <c r="G128" i="1" s="1"/>
  <c r="G119" i="1"/>
  <c r="G118" i="1"/>
  <c r="G116" i="1"/>
  <c r="G115" i="1" s="1"/>
  <c r="G114" i="1" s="1"/>
  <c r="G108" i="1"/>
  <c r="G99" i="1"/>
  <c r="G98" i="1" s="1"/>
  <c r="G91" i="1" s="1"/>
  <c r="G86" i="1" s="1"/>
  <c r="G13" i="1" s="1"/>
  <c r="G74" i="1"/>
  <c r="G73" i="1" s="1"/>
  <c r="G71" i="1"/>
  <c r="G51" i="1"/>
  <c r="G50" i="1" s="1"/>
  <c r="G49" i="1" s="1"/>
  <c r="G26" i="1"/>
  <c r="I47" i="1"/>
  <c r="J211" i="1"/>
  <c r="I210" i="1"/>
  <c r="J210" i="1" s="1"/>
  <c r="J209" i="1"/>
  <c r="I208" i="1"/>
  <c r="J208" i="1" s="1"/>
  <c r="J207" i="1"/>
  <c r="I206" i="1"/>
  <c r="I197" i="1" s="1"/>
  <c r="I196" i="1" s="1"/>
  <c r="J206" i="1"/>
  <c r="H98" i="1"/>
  <c r="G23" i="1"/>
  <c r="G276" i="1"/>
  <c r="G427" i="1"/>
  <c r="H23" i="1"/>
  <c r="H427" i="1"/>
  <c r="J21" i="1"/>
  <c r="G310" i="1"/>
  <c r="G388" i="1"/>
  <c r="H127" i="1"/>
  <c r="H283" i="1"/>
  <c r="G127" i="1"/>
  <c r="G134" i="1"/>
  <c r="J142" i="1"/>
  <c r="I141" i="1"/>
  <c r="J141" i="1" s="1"/>
  <c r="J140" i="1"/>
  <c r="I139" i="1"/>
  <c r="J132" i="1"/>
  <c r="J100" i="1"/>
  <c r="J70" i="1"/>
  <c r="J46" i="1"/>
  <c r="I51" i="1"/>
  <c r="J25" i="1"/>
  <c r="I26" i="1"/>
  <c r="J27" i="1"/>
  <c r="J20" i="1"/>
  <c r="I17" i="1"/>
  <c r="I16" i="1" s="1"/>
  <c r="I15" i="1" s="1"/>
  <c r="J491" i="1"/>
  <c r="J490" i="1"/>
  <c r="I489" i="1"/>
  <c r="I488" i="1" s="1"/>
  <c r="J485" i="1"/>
  <c r="I484" i="1"/>
  <c r="I483" i="1" s="1"/>
  <c r="J481" i="1"/>
  <c r="I480" i="1"/>
  <c r="I479" i="1"/>
  <c r="J475" i="1"/>
  <c r="I474" i="1"/>
  <c r="J469" i="1"/>
  <c r="I468" i="1"/>
  <c r="I453" i="1" s="1"/>
  <c r="I452" i="1" s="1"/>
  <c r="J448" i="1"/>
  <c r="I447" i="1"/>
  <c r="I446" i="1" s="1"/>
  <c r="J445" i="1"/>
  <c r="I444" i="1"/>
  <c r="J441" i="1"/>
  <c r="I440" i="1"/>
  <c r="I439" i="1" s="1"/>
  <c r="I438" i="1" s="1"/>
  <c r="J437" i="1"/>
  <c r="J436" i="1"/>
  <c r="I435" i="1"/>
  <c r="I434" i="1" s="1"/>
  <c r="J431" i="1"/>
  <c r="I430" i="1"/>
  <c r="I427" i="1" s="1"/>
  <c r="J427" i="1" s="1"/>
  <c r="J429" i="1"/>
  <c r="I428" i="1"/>
  <c r="J426" i="1"/>
  <c r="I425" i="1"/>
  <c r="I424" i="1" s="1"/>
  <c r="J424" i="1" s="1"/>
  <c r="J421" i="1"/>
  <c r="I420" i="1"/>
  <c r="J419" i="1"/>
  <c r="I418" i="1"/>
  <c r="J416" i="1"/>
  <c r="I415" i="1"/>
  <c r="I414" i="1"/>
  <c r="I413" i="1" s="1"/>
  <c r="J411" i="1"/>
  <c r="I410" i="1"/>
  <c r="I409" i="1" s="1"/>
  <c r="J406" i="1"/>
  <c r="J405" i="1"/>
  <c r="I404" i="1"/>
  <c r="I403" i="1" s="1"/>
  <c r="J402" i="1"/>
  <c r="I401" i="1"/>
  <c r="I400" i="1" s="1"/>
  <c r="J399" i="1"/>
  <c r="I398" i="1"/>
  <c r="J398" i="1" s="1"/>
  <c r="I397" i="1"/>
  <c r="J394" i="1"/>
  <c r="J393" i="1"/>
  <c r="I392" i="1"/>
  <c r="J391" i="1"/>
  <c r="J390" i="1"/>
  <c r="I389" i="1"/>
  <c r="J387" i="1"/>
  <c r="I386" i="1"/>
  <c r="J384" i="1"/>
  <c r="I383" i="1"/>
  <c r="I382" i="1" s="1"/>
  <c r="J380" i="1"/>
  <c r="I379" i="1"/>
  <c r="I378" i="1" s="1"/>
  <c r="J376" i="1"/>
  <c r="I375" i="1"/>
  <c r="J373" i="1"/>
  <c r="I372" i="1"/>
  <c r="I371" i="1" s="1"/>
  <c r="J371" i="1" s="1"/>
  <c r="J369" i="1"/>
  <c r="J368" i="1"/>
  <c r="I367" i="1"/>
  <c r="J365" i="1"/>
  <c r="J364" i="1"/>
  <c r="J363" i="1"/>
  <c r="I362" i="1"/>
  <c r="I361" i="1" s="1"/>
  <c r="J360" i="1"/>
  <c r="I359" i="1"/>
  <c r="J357" i="1"/>
  <c r="I356" i="1"/>
  <c r="I355" i="1" s="1"/>
  <c r="J354" i="1"/>
  <c r="J353" i="1"/>
  <c r="I352" i="1"/>
  <c r="I351" i="1" s="1"/>
  <c r="J347" i="1"/>
  <c r="J346" i="1"/>
  <c r="I345" i="1"/>
  <c r="I344" i="1" s="1"/>
  <c r="J344" i="1" s="1"/>
  <c r="J343" i="1"/>
  <c r="I342" i="1"/>
  <c r="I341" i="1"/>
  <c r="J340" i="1"/>
  <c r="I339" i="1"/>
  <c r="I338" i="1" s="1"/>
  <c r="J335" i="1"/>
  <c r="I334" i="1"/>
  <c r="I333" i="1" s="1"/>
  <c r="J331" i="1"/>
  <c r="I330" i="1"/>
  <c r="J327" i="1"/>
  <c r="I326" i="1"/>
  <c r="I325" i="1" s="1"/>
  <c r="I324" i="1" s="1"/>
  <c r="J323" i="1"/>
  <c r="I322" i="1"/>
  <c r="I321" i="1" s="1"/>
  <c r="J318" i="1"/>
  <c r="I317" i="1"/>
  <c r="J316" i="1"/>
  <c r="I315" i="1"/>
  <c r="J314" i="1"/>
  <c r="I313" i="1"/>
  <c r="J312" i="1"/>
  <c r="I311" i="1"/>
  <c r="J309" i="1"/>
  <c r="I308" i="1"/>
  <c r="I307" i="1" s="1"/>
  <c r="I306" i="1" s="1"/>
  <c r="J305" i="1"/>
  <c r="I304" i="1"/>
  <c r="I303" i="1" s="1"/>
  <c r="J302" i="1"/>
  <c r="I301" i="1"/>
  <c r="I300" i="1" s="1"/>
  <c r="I299" i="1" s="1"/>
  <c r="J299" i="1" s="1"/>
  <c r="J298" i="1"/>
  <c r="I297" i="1"/>
  <c r="J297" i="1" s="1"/>
  <c r="J294" i="1"/>
  <c r="I293" i="1"/>
  <c r="I292" i="1" s="1"/>
  <c r="J290" i="1"/>
  <c r="I289" i="1"/>
  <c r="J287" i="1"/>
  <c r="I286" i="1"/>
  <c r="J285" i="1"/>
  <c r="I284" i="1"/>
  <c r="J280" i="1"/>
  <c r="I279" i="1"/>
  <c r="J279" i="1" s="1"/>
  <c r="J278" i="1"/>
  <c r="I277" i="1"/>
  <c r="J275" i="1"/>
  <c r="I274" i="1"/>
  <c r="I273" i="1" s="1"/>
  <c r="J272" i="1"/>
  <c r="I271" i="1"/>
  <c r="J271" i="1" s="1"/>
  <c r="J269" i="1"/>
  <c r="I268" i="1"/>
  <c r="J268" i="1" s="1"/>
  <c r="I267" i="1"/>
  <c r="J265" i="1"/>
  <c r="I264" i="1"/>
  <c r="I263" i="1" s="1"/>
  <c r="J262" i="1"/>
  <c r="I261" i="1"/>
  <c r="J256" i="1"/>
  <c r="J255" i="1"/>
  <c r="I254" i="1"/>
  <c r="I253" i="1" s="1"/>
  <c r="J250" i="1"/>
  <c r="I249" i="1"/>
  <c r="J247" i="1"/>
  <c r="J245" i="1"/>
  <c r="J244" i="1"/>
  <c r="I243" i="1"/>
  <c r="I242" i="1" s="1"/>
  <c r="I241" i="1"/>
  <c r="I240" i="1" s="1"/>
  <c r="J239" i="1"/>
  <c r="I238" i="1"/>
  <c r="I237" i="1" s="1"/>
  <c r="J237" i="1" s="1"/>
  <c r="J235" i="1"/>
  <c r="I234" i="1"/>
  <c r="I233" i="1" s="1"/>
  <c r="I232" i="1" s="1"/>
  <c r="J229" i="1"/>
  <c r="I228" i="1"/>
  <c r="I227" i="1"/>
  <c r="I226" i="1" s="1"/>
  <c r="J226" i="1" s="1"/>
  <c r="J223" i="1"/>
  <c r="J219" i="1"/>
  <c r="I218" i="1"/>
  <c r="I217" i="1" s="1"/>
  <c r="J216" i="1"/>
  <c r="I215" i="1"/>
  <c r="I214" i="1" s="1"/>
  <c r="J129" i="1"/>
  <c r="J121" i="1"/>
  <c r="J120" i="1"/>
  <c r="I119" i="1"/>
  <c r="J119" i="1" s="1"/>
  <c r="I116" i="1"/>
  <c r="I115" i="1" s="1"/>
  <c r="J109" i="1"/>
  <c r="J75" i="1"/>
  <c r="I74" i="1"/>
  <c r="I73" i="1" s="1"/>
  <c r="J72" i="1"/>
  <c r="I71" i="1"/>
  <c r="J71" i="1" s="1"/>
  <c r="J68" i="1"/>
  <c r="J52" i="1"/>
  <c r="I276" i="1"/>
  <c r="J69" i="1"/>
  <c r="J392" i="1"/>
  <c r="J108" i="1"/>
  <c r="J26" i="1"/>
  <c r="I388" i="1"/>
  <c r="J410" i="1"/>
  <c r="J430" i="1"/>
  <c r="J19" i="1"/>
  <c r="J246" i="1"/>
  <c r="J64" i="1"/>
  <c r="J67" i="1"/>
  <c r="J286" i="1"/>
  <c r="J489" i="1"/>
  <c r="J218" i="1"/>
  <c r="J117" i="1"/>
  <c r="J254" i="1"/>
  <c r="J435" i="1"/>
  <c r="J444" i="1"/>
  <c r="J215" i="1"/>
  <c r="J313" i="1"/>
  <c r="J334" i="1"/>
  <c r="J484" i="1"/>
  <c r="J249" i="1"/>
  <c r="I118" i="1"/>
  <c r="J118" i="1" s="1"/>
  <c r="J130" i="1"/>
  <c r="J228" i="1"/>
  <c r="I248" i="1"/>
  <c r="J300" i="1"/>
  <c r="J355" i="1"/>
  <c r="J400" i="1"/>
  <c r="J264" i="1"/>
  <c r="J301" i="1"/>
  <c r="J315" i="1"/>
  <c r="J322" i="1"/>
  <c r="J339" i="1"/>
  <c r="J345" i="1"/>
  <c r="J352" i="1"/>
  <c r="J356" i="1"/>
  <c r="J362" i="1"/>
  <c r="I374" i="1"/>
  <c r="J374" i="1" s="1"/>
  <c r="J379" i="1"/>
  <c r="J383" i="1"/>
  <c r="J401" i="1"/>
  <c r="J404" i="1"/>
  <c r="J415" i="1"/>
  <c r="J428" i="1"/>
  <c r="J440" i="1"/>
  <c r="I443" i="1"/>
  <c r="I442" i="1" s="1"/>
  <c r="J442" i="1" s="1"/>
  <c r="I478" i="1"/>
  <c r="I76" i="1"/>
  <c r="J76" i="1" s="1"/>
  <c r="I61" i="1"/>
  <c r="J24" i="1"/>
  <c r="J63" i="1"/>
  <c r="J167" i="1"/>
  <c r="G34" i="1" l="1"/>
  <c r="G22" i="1" s="1"/>
  <c r="G14" i="1" s="1"/>
  <c r="J409" i="1"/>
  <c r="I408" i="1"/>
  <c r="J408" i="1" s="1"/>
  <c r="H324" i="1"/>
  <c r="J325" i="1"/>
  <c r="J324" i="1"/>
  <c r="J303" i="1"/>
  <c r="G350" i="1"/>
  <c r="I225" i="1"/>
  <c r="H259" i="1"/>
  <c r="J425" i="1"/>
  <c r="I296" i="1"/>
  <c r="I295" i="1" s="1"/>
  <c r="J227" i="1"/>
  <c r="J308" i="1"/>
  <c r="H319" i="1"/>
  <c r="I370" i="1"/>
  <c r="J370" i="1" s="1"/>
  <c r="J293" i="1"/>
  <c r="J447" i="1"/>
  <c r="I423" i="1"/>
  <c r="I270" i="1"/>
  <c r="J238" i="1"/>
  <c r="J372" i="1"/>
  <c r="J289" i="1"/>
  <c r="J248" i="1"/>
  <c r="J446" i="1"/>
  <c r="I467" i="1"/>
  <c r="I466" i="1" s="1"/>
  <c r="I460" i="1" s="1"/>
  <c r="J378" i="1"/>
  <c r="I377" i="1"/>
  <c r="J377" i="1" s="1"/>
  <c r="J443" i="1"/>
  <c r="G259" i="1"/>
  <c r="J342" i="1"/>
  <c r="G282" i="1"/>
  <c r="G281" i="1" s="1"/>
  <c r="G370" i="1"/>
  <c r="J375" i="1"/>
  <c r="G212" i="1"/>
  <c r="H432" i="1"/>
  <c r="J234" i="1"/>
  <c r="J304" i="1"/>
  <c r="H381" i="1"/>
  <c r="J263" i="1"/>
  <c r="H282" i="1"/>
  <c r="J147" i="1"/>
  <c r="I146" i="1"/>
  <c r="H146" i="1"/>
  <c r="J178" i="1"/>
  <c r="J51" i="1"/>
  <c r="I192" i="1"/>
  <c r="I188" i="1" s="1"/>
  <c r="I320" i="1"/>
  <c r="J321" i="1"/>
  <c r="G476" i="1"/>
  <c r="J351" i="1"/>
  <c r="G432" i="1"/>
  <c r="H413" i="1"/>
  <c r="J414" i="1"/>
  <c r="J296" i="1"/>
  <c r="J217" i="1"/>
  <c r="I283" i="1"/>
  <c r="J284" i="1"/>
  <c r="J330" i="1"/>
  <c r="I329" i="1"/>
  <c r="J367" i="1"/>
  <c r="I366" i="1"/>
  <c r="J366" i="1" s="1"/>
  <c r="J439" i="1"/>
  <c r="I138" i="1"/>
  <c r="J139" i="1"/>
  <c r="J274" i="1"/>
  <c r="H273" i="1"/>
  <c r="H479" i="1"/>
  <c r="J66" i="1"/>
  <c r="J273" i="1"/>
  <c r="J333" i="1"/>
  <c r="I332" i="1"/>
  <c r="J332" i="1" s="1"/>
  <c r="J359" i="1"/>
  <c r="I358" i="1"/>
  <c r="J358" i="1" s="1"/>
  <c r="I417" i="1"/>
  <c r="J418" i="1"/>
  <c r="I473" i="1"/>
  <c r="J474" i="1"/>
  <c r="I487" i="1"/>
  <c r="J488" i="1"/>
  <c r="G266" i="1"/>
  <c r="G258" i="1" s="1"/>
  <c r="G395" i="1"/>
  <c r="H233" i="1"/>
  <c r="H232" i="1" s="1"/>
  <c r="H231" i="1" s="1"/>
  <c r="H341" i="1"/>
  <c r="J341" i="1" s="1"/>
  <c r="H388" i="1"/>
  <c r="J388" i="1" s="1"/>
  <c r="J389" i="1"/>
  <c r="H417" i="1"/>
  <c r="J182" i="1"/>
  <c r="I181" i="1"/>
  <c r="J188" i="1"/>
  <c r="I422" i="1"/>
  <c r="J422" i="1" s="1"/>
  <c r="J423" i="1"/>
  <c r="I310" i="1"/>
  <c r="J311" i="1"/>
  <c r="J382" i="1"/>
  <c r="H180" i="1"/>
  <c r="H258" i="1"/>
  <c r="I266" i="1"/>
  <c r="J270" i="1"/>
  <c r="I337" i="1"/>
  <c r="J338" i="1"/>
  <c r="J361" i="1"/>
  <c r="I433" i="1"/>
  <c r="J434" i="1"/>
  <c r="H395" i="1"/>
  <c r="H220" i="1"/>
  <c r="J276" i="1"/>
  <c r="J261" i="1"/>
  <c r="I260" i="1"/>
  <c r="J386" i="1"/>
  <c r="I385" i="1"/>
  <c r="J385" i="1" s="1"/>
  <c r="I396" i="1"/>
  <c r="J397" i="1"/>
  <c r="G336" i="1"/>
  <c r="G381" i="1"/>
  <c r="H212" i="1"/>
  <c r="J243" i="1"/>
  <c r="H242" i="1"/>
  <c r="H241" i="1" s="1"/>
  <c r="H240" i="1" s="1"/>
  <c r="J240" i="1" s="1"/>
  <c r="H266" i="1"/>
  <c r="J267" i="1"/>
  <c r="H306" i="1"/>
  <c r="J306" i="1" s="1"/>
  <c r="J307" i="1"/>
  <c r="H350" i="1"/>
  <c r="H467" i="1"/>
  <c r="H466" i="1" s="1"/>
  <c r="J468" i="1"/>
  <c r="J453" i="1" s="1"/>
  <c r="J128" i="1"/>
  <c r="I127" i="1"/>
  <c r="J127" i="1" s="1"/>
  <c r="J277" i="1"/>
  <c r="H276" i="1"/>
  <c r="I213" i="1"/>
  <c r="J214" i="1"/>
  <c r="J232" i="1"/>
  <c r="J241" i="1"/>
  <c r="J253" i="1"/>
  <c r="I252" i="1"/>
  <c r="J292" i="1"/>
  <c r="I291" i="1"/>
  <c r="J291" i="1" s="1"/>
  <c r="H91" i="1"/>
  <c r="H86" i="1" s="1"/>
  <c r="I134" i="1"/>
  <c r="J134" i="1" s="1"/>
  <c r="J135" i="1"/>
  <c r="J221" i="1"/>
  <c r="J184" i="1"/>
  <c r="J74" i="1"/>
  <c r="H73" i="1"/>
  <c r="J73" i="1" s="1"/>
  <c r="J317" i="1"/>
  <c r="H310" i="1"/>
  <c r="G180" i="1"/>
  <c r="G172" i="1"/>
  <c r="J295" i="1"/>
  <c r="J233" i="1"/>
  <c r="J413" i="1"/>
  <c r="I412" i="1"/>
  <c r="J438" i="1"/>
  <c r="J483" i="1"/>
  <c r="I482" i="1"/>
  <c r="G319" i="1"/>
  <c r="G407" i="1"/>
  <c r="I23" i="1"/>
  <c r="J23" i="1" s="1"/>
  <c r="J112" i="1"/>
  <c r="I288" i="1"/>
  <c r="J288" i="1" s="1"/>
  <c r="J326" i="1"/>
  <c r="G107" i="1"/>
  <c r="G106" i="1" s="1"/>
  <c r="J47" i="1"/>
  <c r="H172" i="1"/>
  <c r="I236" i="1"/>
  <c r="J236" i="1" s="1"/>
  <c r="J110" i="1"/>
  <c r="H107" i="1"/>
  <c r="H106" i="1" s="1"/>
  <c r="I91" i="1"/>
  <c r="I86" i="1" s="1"/>
  <c r="G162" i="1"/>
  <c r="J102" i="1"/>
  <c r="J116" i="1"/>
  <c r="J197" i="1"/>
  <c r="G146" i="1"/>
  <c r="J149" i="1"/>
  <c r="J177" i="1"/>
  <c r="I176" i="1"/>
  <c r="I175" i="1" s="1"/>
  <c r="I174" i="1" s="1"/>
  <c r="J174" i="1" s="1"/>
  <c r="I114" i="1"/>
  <c r="H115" i="1"/>
  <c r="H114" i="1" s="1"/>
  <c r="J163" i="1"/>
  <c r="H162" i="1"/>
  <c r="H143" i="1" s="1"/>
  <c r="J96" i="1"/>
  <c r="H95" i="1"/>
  <c r="J95" i="1" s="1"/>
  <c r="J98" i="1"/>
  <c r="J99" i="1"/>
  <c r="I79" i="1"/>
  <c r="J80" i="1"/>
  <c r="J81" i="1"/>
  <c r="J61" i="1"/>
  <c r="I50" i="1"/>
  <c r="H34" i="1"/>
  <c r="H22" i="1" s="1"/>
  <c r="I22" i="1"/>
  <c r="J35" i="1"/>
  <c r="J18" i="1"/>
  <c r="H16" i="1"/>
  <c r="J17" i="1"/>
  <c r="G143" i="1" l="1"/>
  <c r="G126" i="1" s="1"/>
  <c r="J466" i="1"/>
  <c r="H460" i="1"/>
  <c r="J460" i="1" s="1"/>
  <c r="G349" i="1"/>
  <c r="G348" i="1" s="1"/>
  <c r="I224" i="1"/>
  <c r="J224" i="1" s="1"/>
  <c r="J225" i="1"/>
  <c r="I231" i="1"/>
  <c r="H349" i="1"/>
  <c r="H348" i="1" s="1"/>
  <c r="J266" i="1"/>
  <c r="H336" i="1"/>
  <c r="H230" i="1"/>
  <c r="J242" i="1"/>
  <c r="G257" i="1"/>
  <c r="I350" i="1"/>
  <c r="J350" i="1" s="1"/>
  <c r="G104" i="1"/>
  <c r="G102" i="1"/>
  <c r="G101" i="1" s="1"/>
  <c r="G492" i="1" s="1"/>
  <c r="I259" i="1"/>
  <c r="J260" i="1"/>
  <c r="I282" i="1"/>
  <c r="J283" i="1"/>
  <c r="H126" i="1"/>
  <c r="J337" i="1"/>
  <c r="I336" i="1"/>
  <c r="J310" i="1"/>
  <c r="I472" i="1"/>
  <c r="J473" i="1"/>
  <c r="I133" i="1"/>
  <c r="J133" i="1" s="1"/>
  <c r="J138" i="1"/>
  <c r="J231" i="1"/>
  <c r="I230" i="1"/>
  <c r="J230" i="1" s="1"/>
  <c r="J417" i="1"/>
  <c r="I477" i="1"/>
  <c r="J482" i="1"/>
  <c r="I395" i="1"/>
  <c r="J395" i="1" s="1"/>
  <c r="J396" i="1"/>
  <c r="J479" i="1"/>
  <c r="H478" i="1"/>
  <c r="H412" i="1"/>
  <c r="H407" i="1" s="1"/>
  <c r="J320" i="1"/>
  <c r="I212" i="1"/>
  <c r="J212" i="1" s="1"/>
  <c r="J213" i="1"/>
  <c r="J107" i="1"/>
  <c r="J252" i="1"/>
  <c r="I251" i="1"/>
  <c r="J181" i="1"/>
  <c r="I172" i="1"/>
  <c r="I180" i="1"/>
  <c r="J329" i="1"/>
  <c r="I328" i="1"/>
  <c r="J328" i="1" s="1"/>
  <c r="H281" i="1"/>
  <c r="J487" i="1"/>
  <c r="I486" i="1"/>
  <c r="J486" i="1" s="1"/>
  <c r="J34" i="1"/>
  <c r="J22" i="1" s="1"/>
  <c r="J467" i="1"/>
  <c r="J433" i="1"/>
  <c r="I432" i="1"/>
  <c r="J432" i="1" s="1"/>
  <c r="I381" i="1"/>
  <c r="J381" i="1" s="1"/>
  <c r="J175" i="1"/>
  <c r="J114" i="1"/>
  <c r="I101" i="1"/>
  <c r="J115" i="1"/>
  <c r="J146" i="1"/>
  <c r="J106" i="1"/>
  <c r="H101" i="1"/>
  <c r="J86" i="1"/>
  <c r="J91" i="1"/>
  <c r="I78" i="1"/>
  <c r="J78" i="1" s="1"/>
  <c r="J79" i="1"/>
  <c r="J50" i="1"/>
  <c r="I49" i="1"/>
  <c r="J49" i="1" s="1"/>
  <c r="J16" i="1"/>
  <c r="H15" i="1"/>
  <c r="J336" i="1" l="1"/>
  <c r="H257" i="1"/>
  <c r="I349" i="1"/>
  <c r="J282" i="1"/>
  <c r="I281" i="1"/>
  <c r="J281" i="1" s="1"/>
  <c r="I319" i="1"/>
  <c r="J319" i="1" s="1"/>
  <c r="J251" i="1"/>
  <c r="I220" i="1"/>
  <c r="J220" i="1" s="1"/>
  <c r="J478" i="1"/>
  <c r="H477" i="1"/>
  <c r="H476" i="1" s="1"/>
  <c r="J172" i="1"/>
  <c r="I162" i="1"/>
  <c r="I143" i="1" s="1"/>
  <c r="I471" i="1"/>
  <c r="J472" i="1"/>
  <c r="I258" i="1"/>
  <c r="J259" i="1"/>
  <c r="I407" i="1"/>
  <c r="J407" i="1" s="1"/>
  <c r="I476" i="1"/>
  <c r="J476" i="1" s="1"/>
  <c r="J412" i="1"/>
  <c r="J101" i="1"/>
  <c r="I14" i="1"/>
  <c r="I13" i="1" s="1"/>
  <c r="J15" i="1"/>
  <c r="H14" i="1"/>
  <c r="H13" i="1" s="1"/>
  <c r="J162" i="1" l="1"/>
  <c r="I257" i="1"/>
  <c r="J257" i="1" s="1"/>
  <c r="J258" i="1"/>
  <c r="I470" i="1"/>
  <c r="J470" i="1" s="1"/>
  <c r="J471" i="1"/>
  <c r="J477" i="1"/>
  <c r="I348" i="1"/>
  <c r="J348" i="1" s="1"/>
  <c r="J349" i="1"/>
  <c r="J14" i="1"/>
  <c r="I126" i="1" l="1"/>
  <c r="J143" i="1"/>
  <c r="H492" i="1"/>
  <c r="J126" i="1" l="1"/>
  <c r="I492" i="1" l="1"/>
  <c r="J492" i="1" s="1"/>
  <c r="J13" i="1"/>
</calcChain>
</file>

<file path=xl/sharedStrings.xml><?xml version="1.0" encoding="utf-8"?>
<sst xmlns="http://schemas.openxmlformats.org/spreadsheetml/2006/main" count="2395" uniqueCount="456">
  <si>
    <t>Наименование</t>
  </si>
  <si>
    <t>Гла-ва</t>
  </si>
  <si>
    <t>Раздел</t>
  </si>
  <si>
    <t>Под-раздел</t>
  </si>
  <si>
    <t>Целевая статья</t>
  </si>
  <si>
    <t>Вид рас-ходов</t>
  </si>
  <si>
    <t xml:space="preserve"> % исполнения к уточнённому плану</t>
  </si>
  <si>
    <t>Общегосударственные вопросы</t>
  </si>
  <si>
    <t>01</t>
  </si>
  <si>
    <t>00</t>
  </si>
  <si>
    <t>00 0 0000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</si>
  <si>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</si>
  <si>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</si>
  <si>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</si>
  <si>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функционирования  главы муниципального образования  и его заместителей</t>
  </si>
  <si>
    <t>Глава муниципального образования</t>
  </si>
  <si>
    <t>Расходы на содержание  органов местного самоуправления и обеспечение их функций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</si>
  <si>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</si>
  <si>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</si>
  <si>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03</t>
  </si>
  <si>
    <t>Средства субсидии на софинансирование вопросов местного значения</t>
  </si>
  <si>
    <t>61 0 0000</t>
  </si>
  <si>
    <t xml:space="preserve">Транспортный налог и  налог на имущество </t>
  </si>
  <si>
    <t>Закупка товаров, работ и услуг для государственных (муниципальных) нужд</t>
  </si>
  <si>
    <t>61 0 8060</t>
  </si>
  <si>
    <t>200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</si>
  <si>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</si>
  <si>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</si>
  <si>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</si>
  <si>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</si>
  <si>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Прочая закупка товаров, работ и услуг для обеспечения государственных (муниципальных) нужд</t>
  </si>
  <si>
    <t>244</t>
  </si>
  <si>
    <t>07 0 0000</t>
  </si>
  <si>
    <t>Иные выплаты персоналу государственных (муниципальных) органов, за исключением фонда оплаты труда</t>
  </si>
  <si>
    <t>122</t>
  </si>
  <si>
    <t>Государственная программа Архангельской области "Управление государственными финансами и государственным долгом Архангельской области (2014 – 2016 годы)"</t>
  </si>
  <si>
    <t>22 0 0000</t>
  </si>
  <si>
    <t>Подпрограмма "Организация и обеспечение бюджетного процесса и развитие информационных систем управления финансами в Архангельской области"</t>
  </si>
  <si>
    <t>22 1 0000</t>
  </si>
  <si>
    <t>Осуществление государственных полномочий в сфере административных правонарушений</t>
  </si>
  <si>
    <t>22 1 7868</t>
  </si>
  <si>
    <t>Межбюджетные трансферты</t>
  </si>
  <si>
    <t>500</t>
  </si>
  <si>
    <t>14 0 0000</t>
  </si>
  <si>
    <t>Обеспечение деятельности органов местного самоуправления</t>
  </si>
  <si>
    <t>75 0 0000</t>
  </si>
  <si>
    <t>75 0 8001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</si>
  <si>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</si>
  <si>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</si>
  <si>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</si>
  <si>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11</t>
  </si>
  <si>
    <t>76 0 8120</t>
  </si>
  <si>
    <t>Иные бюджетные ассигнования</t>
  </si>
  <si>
    <t>800</t>
  </si>
  <si>
    <t>05</t>
  </si>
  <si>
    <t>Другие общегосударственные вопросы</t>
  </si>
  <si>
    <t>13</t>
  </si>
  <si>
    <t xml:space="preserve">Муниципальная программа МО "Вельский муниципальный район"  "Социальная поддержка граждан , проживающих и работающих в Вельском районе" </t>
  </si>
  <si>
    <t>03 0 0000</t>
  </si>
  <si>
    <t>Подпрограмма  "Доступная среда "</t>
  </si>
  <si>
    <t>03 2 0000</t>
  </si>
  <si>
    <t>Мероприятия в сфере общегосударственных вопросов, осуществляемые подведомственными учреждениями</t>
  </si>
  <si>
    <t>03 2 8049</t>
  </si>
  <si>
    <t xml:space="preserve">Муниципальная программа МО "Вельский муниципальный район"  "Обеспечение общественного порядка, профилактика преступности,коррупции"  на 2014-2016 годы"  </t>
  </si>
  <si>
    <t>Иные выплаты населению</t>
  </si>
  <si>
    <t>360</t>
  </si>
  <si>
    <t>Иные межбюджетные трансферты</t>
  </si>
  <si>
    <t>540</t>
  </si>
  <si>
    <t>Муниципальная программа МО "Вельский муниципальный район"  "Управление муниципальными финансами в МО "Вельский муниципальный район""  на 2014-2016 годы"</t>
  </si>
  <si>
    <t>12 0 0000</t>
  </si>
  <si>
    <t>Подпрограмма  "Поддержание  устойчивого исполнения бюджетов  муниципальных образований поселений "</t>
  </si>
  <si>
    <t>12 1 0000</t>
  </si>
  <si>
    <t>18 2 7842</t>
  </si>
  <si>
    <t>Подпрограмма "Поддержание устойчивого исполнения бюджетов муниципальных образований Архангельской области и Ненецкого автономного округа"</t>
  </si>
  <si>
    <t>22 3 0000</t>
  </si>
  <si>
    <t>Софинансирование вопросов местного значения</t>
  </si>
  <si>
    <t>22 3 7823</t>
  </si>
  <si>
    <t>Прочие выплаты по обязательствам государства</t>
  </si>
  <si>
    <t xml:space="preserve">000 </t>
  </si>
  <si>
    <t>Оценка  недвижимости, признание прав и регулирование отношений по муниципальной собственности</t>
  </si>
  <si>
    <t>75 0 8130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</si>
  <si>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</si>
  <si>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</si>
  <si>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</si>
  <si>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</si>
  <si>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09</t>
  </si>
  <si>
    <t>Национальная экономика</t>
  </si>
  <si>
    <t>08</t>
  </si>
  <si>
    <t>Дорожное хозяйство (дорожные фонды)</t>
  </si>
  <si>
    <t>Капитальный ремонт, ремонт и содержание муниципальных автомобильных дорог</t>
  </si>
  <si>
    <t>Другие вопросы в области национальной экономики</t>
  </si>
  <si>
    <t>12</t>
  </si>
  <si>
    <t>11 0 0000</t>
  </si>
  <si>
    <t>Жилищно-коммунальное хозяйство</t>
  </si>
  <si>
    <t>Жилищное хозяйство</t>
  </si>
  <si>
    <t>Коммунальное хозяйство</t>
  </si>
  <si>
    <t>Резервный фонд администрации МО "Вельский муниципальный район"</t>
  </si>
  <si>
    <t>Образование</t>
  </si>
  <si>
    <t>Дошкольное образование</t>
  </si>
  <si>
    <t xml:space="preserve">Муниципальная программа МО "Вельский муниципальный район"  "Развитие образования на 2014-2016 годы"  </t>
  </si>
  <si>
    <t>01 0 0000</t>
  </si>
  <si>
    <t xml:space="preserve">Подпрограмма "Развитие дошкольного, общего и дополнительного образования"       </t>
  </si>
  <si>
    <t>01 1 0000</t>
  </si>
  <si>
    <t>Дошкольные образовательные учреждения</t>
  </si>
  <si>
    <t>01 1 8401</t>
  </si>
  <si>
    <t>Предоставление субсидий бюджетным, автономным и иным некоммерческим организациям</t>
  </si>
  <si>
    <t>600</t>
  </si>
  <si>
    <t xml:space="preserve">Подпрограмма "Капитальный ремонт образовательных учреждений" </t>
  </si>
  <si>
    <t>01 2 0000</t>
  </si>
  <si>
    <t>Капитальный ремонт образовательных учреждений</t>
  </si>
  <si>
    <t>01 2 8404</t>
  </si>
  <si>
    <t>Государственная программа Архангельской области "Развитие образования и науки Архангельской области (2013 – 2018 годы)"</t>
  </si>
  <si>
    <t>02 0 0000</t>
  </si>
  <si>
    <t>Подпрограмма "Развитие дошкольного, общего и дополнительного образования детей"</t>
  </si>
  <si>
    <t>02 1 0000</t>
  </si>
  <si>
    <t>Реализация общеобразовательных программ</t>
  </si>
  <si>
    <t>02 1 7862</t>
  </si>
  <si>
    <t>Подпрограмма "Строительство и капитальный ремонт объектов инфраструктуры системы образования в Архангельской области"</t>
  </si>
  <si>
    <t>02 7 0000</t>
  </si>
  <si>
    <t xml:space="preserve">Бюджетные инвестиции в объекты капитального строительства собственности муниципальных образований </t>
  </si>
  <si>
    <t>02 7 7031</t>
  </si>
  <si>
    <t>Муниципальная программа МО "Вельский муниципальный район""Строительство и реконструкция  образовательных учреждений  на 2014-2016 годы</t>
  </si>
  <si>
    <t xml:space="preserve">Строительство и реконструкция объектов капитального строительства муниципальной собственности </t>
  </si>
  <si>
    <t>14 0 8030</t>
  </si>
  <si>
    <t>Капитальные вложения в объекты недвижимого имущества государственной (муниципальной) собственности</t>
  </si>
  <si>
    <t>400</t>
  </si>
  <si>
    <t>Оплата труда обслуживающего персонала  в общеобразовательных организациях и  дошкольных группах в структуре школ</t>
  </si>
  <si>
    <t>61 0 8063</t>
  </si>
  <si>
    <t>Общее образование</t>
  </si>
  <si>
    <t>Школы - детские сады, школы начальные, неполные и средние</t>
  </si>
  <si>
    <t>01 1 8402</t>
  </si>
  <si>
    <t>Учреждения по внешкольной работе с детьми</t>
  </si>
  <si>
    <t>01 1 8403</t>
  </si>
  <si>
    <t xml:space="preserve">Муниципальная программа МО "Вельский муниципальный район"  "Развитие культуры на 2014-2016 годы" </t>
  </si>
  <si>
    <t>Подпрограмма "Развитие дополнительного образования детей в учреждениях культуры "</t>
  </si>
  <si>
    <t>02 4 0000</t>
  </si>
  <si>
    <t>02 4 8403</t>
  </si>
  <si>
    <t xml:space="preserve">Подпрограмма "Меры социальной поддержки отдельным категориям граждан, проживающим и работающим в сельской местности"         </t>
  </si>
  <si>
    <t>03 1 0000</t>
  </si>
  <si>
    <t xml:space="preserve">Обеспечение мер социальной поддержки работникам муниципальных учреждений МО "Вельский муниципальный район", проживающих и работающих в сельской  местности </t>
  </si>
  <si>
    <t>03 1 8702</t>
  </si>
  <si>
    <t xml:space="preserve">600 </t>
  </si>
  <si>
    <t>Повышение оплаты труда работникам культуры и педагогическим работникам  школ искусств</t>
  </si>
  <si>
    <t>61 0 8061</t>
  </si>
  <si>
    <t>Повышение оплаты труда педагогическим работникам  дополнительного образования         (кроме школ исскуств)</t>
  </si>
  <si>
    <t>61 0 8062</t>
  </si>
  <si>
    <t>Молодёжная политика и оздоровление детей</t>
  </si>
  <si>
    <t xml:space="preserve">Подпрограмма  "Организация летнего отдыха детей"       </t>
  </si>
  <si>
    <t>01 4 0000</t>
  </si>
  <si>
    <t xml:space="preserve">Мероприятия по оздоровлению детей </t>
  </si>
  <si>
    <t>01 4 8041</t>
  </si>
  <si>
    <t>Государственная программа Архангельской области "Социальная поддержка граждан в Архангельской области (2013 – 2018 годы)"</t>
  </si>
  <si>
    <t>Подпрограмма "Развитие системы отдыха и оздоровления детей"</t>
  </si>
  <si>
    <t>03 4 0000</t>
  </si>
  <si>
    <t>Мероприятия по проведению оздоровительной кампании детей за счет средств областного бюджета</t>
  </si>
  <si>
    <t>03 4 7832</t>
  </si>
  <si>
    <t xml:space="preserve">Муниципальная программа МО "Вельский муниципальный район"  "Патриотическое воспитание, развитие физической культуры, спорта, туризма  и повышение  эффективности реализации  молодёжной политики в Вельском районе на 2014-2016 годы"  </t>
  </si>
  <si>
    <t>04 0 0000</t>
  </si>
  <si>
    <t>Подпрограмма " Молодёжь"</t>
  </si>
  <si>
    <t>04 2 0000</t>
  </si>
  <si>
    <t>Мероприятия в сфере патриотического воспитания граждан и муниципальной  молодежной политики</t>
  </si>
  <si>
    <t>04 2 8042</t>
  </si>
  <si>
    <t>Подпрограмма "Профилактика безнадзорности и правонарушений несовершеннолетних"</t>
  </si>
  <si>
    <t>07 1 8000</t>
  </si>
  <si>
    <t>Мероприятия, проводимые в целях предупреждения  правонарушений несовершеннолетних</t>
  </si>
  <si>
    <t>07 1 8046</t>
  </si>
  <si>
    <t>Другие вопросы в области образования</t>
  </si>
  <si>
    <t xml:space="preserve">Подпрограмма "Совершенствование  содержания и  технологий обучения и воспитания "  </t>
  </si>
  <si>
    <t>01 3 0000</t>
  </si>
  <si>
    <t>Мероприятия в области образования</t>
  </si>
  <si>
    <t>01 3 8045</t>
  </si>
  <si>
    <t xml:space="preserve">Культура, кинематография </t>
  </si>
  <si>
    <t>Культура</t>
  </si>
  <si>
    <t xml:space="preserve">Подпрограмма " Обеспечение деятельности библиотек"    </t>
  </si>
  <si>
    <t>Функционирование муниципальных библиотек</t>
  </si>
  <si>
    <t>02 1 8501</t>
  </si>
  <si>
    <t xml:space="preserve">Подпрограмма " Обеспечение деятельности музеев"     </t>
  </si>
  <si>
    <t>02 2 0000</t>
  </si>
  <si>
    <t>Функционирование муниципальных музеев</t>
  </si>
  <si>
    <t>02 2 8502</t>
  </si>
  <si>
    <t xml:space="preserve">Подпрограмма " Обеспечение деятельности домов культуры"   </t>
  </si>
  <si>
    <t>02 3 0000</t>
  </si>
  <si>
    <t>Функционирование муниципальных учреждений культурно-досугового типа</t>
  </si>
  <si>
    <t>02 3 8503</t>
  </si>
  <si>
    <t xml:space="preserve">Подпрограмма "Капитальный ремонт учреждений культуры" </t>
  </si>
  <si>
    <t>02 5 0000</t>
  </si>
  <si>
    <t xml:space="preserve">Капитальный ремонт учреждений культуры </t>
  </si>
  <si>
    <t>02 5 8504</t>
  </si>
  <si>
    <t>Подпрограмма "Проведение  мероприятий культуры районного значения и участие в мероприятиях культуры областного и федерального значения"</t>
  </si>
  <si>
    <t>02 6 0000</t>
  </si>
  <si>
    <t>Мероприятия в сфере культуры и искусства</t>
  </si>
  <si>
    <t>02 6 8040</t>
  </si>
  <si>
    <t>Подпрограмма "Доступная среда"</t>
  </si>
  <si>
    <t>03 8 0000</t>
  </si>
  <si>
    <t>Формирование доступной среды для инвалидов в муниципальных районах и городских округах Архангельской области</t>
  </si>
  <si>
    <t>03 8 7846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</si>
  <si>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</si>
  <si>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22 1 7824</t>
  </si>
  <si>
    <t>Другие вопросы в области культуры, кинематографии</t>
  </si>
  <si>
    <t>Социальная политика</t>
  </si>
  <si>
    <t xml:space="preserve">10 </t>
  </si>
  <si>
    <t xml:space="preserve">00 </t>
  </si>
  <si>
    <t>Пенсионное обеспечение</t>
  </si>
  <si>
    <t>10</t>
  </si>
  <si>
    <t>Доплаты к пенсиям муниципальных  служащих МО "Вельский муниципальный район"</t>
  </si>
  <si>
    <t>75 0 8701</t>
  </si>
  <si>
    <t>Социальное обеспечение населения</t>
  </si>
  <si>
    <t>Подпрограмма "Меры социальной поддержки отдельным категориям граждан, проживающим на территории Архангельской области"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</si>
  <si>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</si>
  <si>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03 2 7891</t>
  </si>
  <si>
    <t>Социальное обеспечение и иные выплаты населению</t>
  </si>
  <si>
    <t>300</t>
  </si>
  <si>
    <t>Гранты главы  муниципального образования одарённым детям</t>
  </si>
  <si>
    <t>75 0 8021</t>
  </si>
  <si>
    <t xml:space="preserve"> Исполнение публичных  нормативных обязательств  на реализацию положения "О Почётном гражданине МО "Вельский муниципальный район"</t>
  </si>
  <si>
    <t>75 0 8022</t>
  </si>
  <si>
    <t>Охрана семьи и детства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</si>
  <si>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</si>
  <si>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02 1 7865</t>
  </si>
  <si>
    <t>Подпрограмма "Содержание, обучение, воспитание и социальное обеспечение детей-сирот и детей, оставшихся без попечения родителей, лиц из числа детей-сирот и детей, оставшихся без попечения родителей, детей с ограниченными возможностями здоровья"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</si>
  <si>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</si>
  <si>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02 2 5082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</si>
  <si>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</si>
  <si>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02 2 7875</t>
  </si>
  <si>
    <t>Другие вопросы в области социальной политики</t>
  </si>
  <si>
    <t>Осуществление государственных полномочий по организации и осуществлению деятельности по опеке и попечительству</t>
  </si>
  <si>
    <t>02 2 7866</t>
  </si>
  <si>
    <t>Подпрограмма " Адресная социальная поддержка населения"</t>
  </si>
  <si>
    <t>03 3 0000</t>
  </si>
  <si>
    <t>Мероприятия в сфере социальной политики, осуществляемые  органами местного самоуправления</t>
  </si>
  <si>
    <t>03 3 8054</t>
  </si>
  <si>
    <t>Подпрограмма "Повышение качества жизни пожилых людей и инвалидов на территории Архангельской области"</t>
  </si>
  <si>
    <t>03 6 0000</t>
  </si>
  <si>
    <t>Осуществление государственных полномочий по выплате вознаграждений профессиональным опекунам</t>
  </si>
  <si>
    <t>03 6 7873</t>
  </si>
  <si>
    <t>Расходы по Красному кресту</t>
  </si>
  <si>
    <t>75 0 8020</t>
  </si>
  <si>
    <t>Субсидии некоммерческим организациям (за исключением государственных (муниципальных) учреждений)</t>
  </si>
  <si>
    <t>630</t>
  </si>
  <si>
    <t>Физическая культура и спорт</t>
  </si>
  <si>
    <t>Физическая культура</t>
  </si>
  <si>
    <t>Мероприятия в области физической культуры и спорта</t>
  </si>
  <si>
    <t>04 1 8541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</si>
  <si>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</si>
  <si>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</si>
  <si>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 xml:space="preserve">Муниципальная программа МО "Вельский муниципальный район"  "Управление муниципальными финансами в МО "Вельский муниципальный район""  на 2014-2016 годы" </t>
  </si>
  <si>
    <t>Подпрограмма "Управление муниципальным долгом"</t>
  </si>
  <si>
    <t>12 2 0000</t>
  </si>
  <si>
    <t>Обслуживание мунипального  долга</t>
  </si>
  <si>
    <t>12 2 8172</t>
  </si>
  <si>
    <t>Обслуживание государственного (муниципального) долга</t>
  </si>
  <si>
    <t>700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</si>
  <si>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</si>
  <si>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</si>
  <si>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</si>
  <si>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</si>
  <si>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>12 1 8801</t>
  </si>
  <si>
    <t>22 3 7801</t>
  </si>
  <si>
    <t>Иные дотации</t>
  </si>
  <si>
    <t>Поддержка мер по обеспечению сбалансированности местных бюджетов</t>
  </si>
  <si>
    <t>12 1 8802</t>
  </si>
  <si>
    <t>Массовый спорт</t>
  </si>
  <si>
    <t>Резервный фонд Правительства Архангельской области</t>
  </si>
  <si>
    <t>Спорт высших достижений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</si>
  <si>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 (2014 – 2020 годы)"</t>
  </si>
  <si>
    <t>Подпрограмма "Спорт Беломорья (2014 – 2020 годы)"</t>
  </si>
  <si>
    <t>11 1 0000</t>
  </si>
  <si>
    <t>Осуществление государственных полномочий по присвоению спортивных разрядов спортсменам Архангельской области</t>
  </si>
  <si>
    <t>11 1 7876</t>
  </si>
  <si>
    <t>Мероприятия в области коммунального хозяйства</t>
  </si>
  <si>
    <t>321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</si>
  <si>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</si>
  <si>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</si>
  <si>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ИТОГО</t>
  </si>
  <si>
    <t>75 0 9001</t>
  </si>
  <si>
    <t>852</t>
  </si>
  <si>
    <t>853</t>
  </si>
  <si>
    <t>Уплата иных платежей</t>
  </si>
  <si>
    <t>Расходы в области национальной безопасности и правоохранительной деятельности</t>
  </si>
  <si>
    <t>Мероприятия по обеспечению первичных мер пожарной безопасности в границах населенных пунктов поселения, осуществляемые органами местного самоуправления</t>
  </si>
  <si>
    <t xml:space="preserve"> Прочая закупка товаров, работ и услуг для обеспечения государственных (муниципальных) нужд</t>
  </si>
  <si>
    <t>81 0 0000</t>
  </si>
  <si>
    <t>Расходы в области национальной экономики</t>
  </si>
  <si>
    <t>Прочие мероприятия в области национальной экономики</t>
  </si>
  <si>
    <t>81 0 9241</t>
  </si>
  <si>
    <t>Расходы в области жилищно-коммунального хозяйства</t>
  </si>
  <si>
    <t>Мероприятия в области жилищного хозяйства</t>
  </si>
  <si>
    <t>82 0 9355</t>
  </si>
  <si>
    <t>Прочая закупка товаров, работ и услуг для обеспечения государственных (муниципальных) нужд (проверка достоверности сметы)</t>
  </si>
  <si>
    <t>Благоустройство</t>
  </si>
  <si>
    <t>Мероприятия в области благоустройства территории</t>
  </si>
  <si>
    <t>Муниципальная программа МО "Вельский муниципальный район" "Развитие территориального общественного самоуправления Вельского района на 2014-2016 годы"</t>
  </si>
  <si>
    <t>18 2 7990</t>
  </si>
  <si>
    <t>Государственная Архангельской области программа "Развитие местного самоуправления в Архангельской области и государственная поддержка социальноориентированных некоммерческих организаций (2014-2020 годы)" Прочие мероприятия</t>
  </si>
  <si>
    <t>Доплаты к пенсиям муниципальных  служащих МО "Пуйское"</t>
  </si>
  <si>
    <t>Муниципальная программа администрации МО "Вельский муниципальный район" "Социальная поддержка граждан , проживающих и работающих граждан в Вельском районе на 2014-2016 годы"</t>
  </si>
  <si>
    <t>к решению "Об исполнении бюджета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</si>
  <si>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</si>
  <si>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</si>
  <si>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</si>
  <si>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Обеспечение проведения выборов и референдумов</t>
  </si>
  <si>
    <t>7500000000</t>
  </si>
  <si>
    <t xml:space="preserve"> 0000000000</t>
  </si>
  <si>
    <t>7110090010</t>
  </si>
  <si>
    <t>7110000000</t>
  </si>
  <si>
    <t>7100000000</t>
  </si>
  <si>
    <t>0000000000</t>
  </si>
  <si>
    <t>7500090010</t>
  </si>
  <si>
    <t>7400000000</t>
  </si>
  <si>
    <t>Обеспечение деятельности финансовых органов</t>
  </si>
  <si>
    <t>Расходы на содержание финансовых органов</t>
  </si>
  <si>
    <t>7300000000</t>
  </si>
  <si>
    <t>7330000000</t>
  </si>
  <si>
    <t>7330081180</t>
  </si>
  <si>
    <t>1200000000</t>
  </si>
  <si>
    <t>7500090480</t>
  </si>
  <si>
    <t>7500090481</t>
  </si>
  <si>
    <t>7600000000</t>
  </si>
  <si>
    <t>7600081200</t>
  </si>
  <si>
    <t>8020091530</t>
  </si>
  <si>
    <t>1010000000</t>
  </si>
  <si>
    <t>1010183020</t>
  </si>
  <si>
    <t>831</t>
  </si>
  <si>
    <t>8200000000</t>
  </si>
  <si>
    <t>8200093510</t>
  </si>
  <si>
    <t>1600000000</t>
  </si>
  <si>
    <t>1600683530</t>
  </si>
  <si>
    <t>1600383520</t>
  </si>
  <si>
    <t>1600383530</t>
  </si>
  <si>
    <t>111</t>
  </si>
  <si>
    <t>119</t>
  </si>
  <si>
    <t>8200093520</t>
  </si>
  <si>
    <t>8200093530</t>
  </si>
  <si>
    <t>Фонд оплаты труда казенных учреждений</t>
  </si>
  <si>
    <t>Взносы по обязательному социальному страхованию на выплаты денежного содержания и иные выплаты работникам казенных учреждений</t>
  </si>
  <si>
    <t>Муниципальная программа МО "Вельский муниципальный район" "Управление муниципальными финансами в МО "Вельский муниципальный район" на 2014-2016 годы"</t>
  </si>
  <si>
    <t>Подпрограмма  "Поддержание устойчивого исполнения бюджета "</t>
  </si>
  <si>
    <t>Решение общегосударственных вопросов</t>
  </si>
  <si>
    <t>8200093540</t>
  </si>
  <si>
    <t>Утвержденный</t>
  </si>
  <si>
    <t>Уточненный</t>
  </si>
  <si>
    <t>Исполнено</t>
  </si>
  <si>
    <t>ПРОЕКТ</t>
  </si>
  <si>
    <t>Исполнение судебных актов Российской Федерации и мировых соглашений по возмещению причиненного вреда</t>
  </si>
  <si>
    <t>0800178420</t>
  </si>
  <si>
    <t>08001S8420</t>
  </si>
  <si>
    <t>0800000000</t>
  </si>
  <si>
    <t>1010583020</t>
  </si>
  <si>
    <t>Пособия, компенсации и иные выплаты населению</t>
  </si>
  <si>
    <t>0100000000</t>
  </si>
  <si>
    <t xml:space="preserve">Резервный фонд администрации МО "Вельский муниципальный район" </t>
  </si>
  <si>
    <t>8000000000</t>
  </si>
  <si>
    <t>22306S8080</t>
  </si>
  <si>
    <t>Содержание автомобильных дорог общего пользования местного значения и искусственных сооружений на них, а так же других объектов транспортной инфраструктуры, мероприятия с сфере дорожного хозяйства</t>
  </si>
  <si>
    <t>Мероприятия  по организации и содержанию мест захоронения на территории сельских поселений</t>
  </si>
  <si>
    <t>10102S812Д</t>
  </si>
  <si>
    <t>Развитие и совершенствование сети автомобильных дорог общего пользования местного значения в  Вельском районе</t>
  </si>
  <si>
    <t>Муниципальная программа МО "Вельский муниципальный район" "Развитие территориального общественного самоуправления Вельского района" на 2019-2021 годы" Организация и проведение ежегодного конкурса проектов ТОС "Общественная инициатива"</t>
  </si>
  <si>
    <t>05006S6690</t>
  </si>
  <si>
    <t xml:space="preserve">Муниципальная программа МО "Вельский муниципальный район" "Развитие агропромышленного комплекса на 2019-2021 годы" </t>
  </si>
  <si>
    <t>Проведение кадастровых работ и мониторинг земель сельскохозяйственного назначения</t>
  </si>
  <si>
    <t>0500000000</t>
  </si>
  <si>
    <t>Сельское хозяйство и рыболовство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</si>
  <si>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</si>
  <si>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</si>
  <si>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</si>
  <si>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0710000000</t>
  </si>
  <si>
    <t>0710180460</t>
  </si>
  <si>
    <t>0710100000</t>
  </si>
  <si>
    <t>8100093020</t>
  </si>
  <si>
    <t>Исполнение полномочий  по содержанию и ремонту автодорог муниципального значения, расположенных в границах  поселения</t>
  </si>
  <si>
    <t>Приложение №6</t>
  </si>
  <si>
    <t>Непрограммные расходы в области обшегосударственных
 вопросов</t>
  </si>
  <si>
    <t>6100000000</t>
  </si>
  <si>
    <t>Резервные фонды</t>
  </si>
  <si>
    <t>Резервный фонд</t>
  </si>
  <si>
    <t xml:space="preserve">Резервный фонд администрации муниципального образования </t>
  </si>
  <si>
    <t>7600091200</t>
  </si>
  <si>
    <t>6200000000</t>
  </si>
  <si>
    <t>Первичный воинский учет</t>
  </si>
  <si>
    <t>010F255550</t>
  </si>
  <si>
    <t>Муниципальная программа формирования современной городской среды на территории сельского поселения "Пуйское" Вельского муниципального района Архангельской области на 2017-2024 годы"</t>
  </si>
  <si>
    <t>Закупка энергетических ресурсов</t>
  </si>
  <si>
    <t>Непрограммные расходы в сфере культуры и искусства</t>
  </si>
  <si>
    <t>Мероприятия в сфере культуры</t>
  </si>
  <si>
    <t>8300000000</t>
  </si>
  <si>
    <t>8300090400</t>
  </si>
  <si>
    <t>247</t>
  </si>
  <si>
    <t>Защита населения и территории от чрезвычайных ситуаций природного и техногенного характера, пожарная безопасность</t>
  </si>
  <si>
    <t>Молодёжная политика</t>
  </si>
  <si>
    <t>1010283020</t>
  </si>
  <si>
    <t>Ремонт автомобильных дорог общего пользования местного значения и искусственных сооружений на них</t>
  </si>
  <si>
    <t>1600583530</t>
  </si>
  <si>
    <t>Уплата прочих налогов, сборов</t>
  </si>
  <si>
    <t>8200095550</t>
  </si>
  <si>
    <t>Непрограммные расходы в области благоустройства территории поселения</t>
  </si>
  <si>
    <t>Муниципальная программа Вельского муниципального района Архангельской области "Развитие территориального общественного самоуправления Вельского района"; Организация и проведение ежегодного конкурса проектов ТОС "Общественная инициатива"</t>
  </si>
  <si>
    <t>0800100000</t>
  </si>
  <si>
    <t>Непрограммные расходы в сфере культуры</t>
  </si>
  <si>
    <t>6100081440</t>
  </si>
  <si>
    <t>Средства для финансового обеспечения инициативных проектов</t>
  </si>
  <si>
    <t>02001S8520</t>
  </si>
  <si>
    <t>Муниципальная программа сельского поселения "Пуйское" Вельского муниципального района Архангельской области "Развитие физической культуры и спорта" в муниципальном образовании "Пуйское" на 2022-2024 годы"</t>
  </si>
  <si>
    <t>Муниципальная программа Вельского муниципального района "Обеспечение общественного порядка, профилактика преступности и коррупции"; Подпрограмма "Профилактика безнадзорности и правонарушений несовершеннолетних"</t>
  </si>
  <si>
    <t>Подпрограмма "Профилактика безнадзорности и правонарушений несовершеннолетних"; Организация временного трудоустройства подростков, оказавшихся в трудной жизненной ситуации</t>
  </si>
  <si>
    <t>Муниципальная программа Вельского муниципального района "Жилищно-коммунальное хозяйство и благоустройство Вельского муниципального района"</t>
  </si>
  <si>
    <t>Мероприятия по организации накопления и транспортировке ТКО</t>
  </si>
  <si>
    <t>Муниципальная программа Вельского муниципального района "Поддержка в области дорожной деятельности и пассажирских автоперевозок"; Подпрограмма "Развитие и совершенствование сети автомобильных дорог общего пользования местного значения в Вельском районе"</t>
  </si>
  <si>
    <t>7500099030</t>
  </si>
  <si>
    <t>7430099020</t>
  </si>
  <si>
    <t xml:space="preserve"> Исполнение сумма, рублей</t>
  </si>
  <si>
    <t xml:space="preserve">  сельского поселения "Благовещенское" Вельского</t>
  </si>
  <si>
    <t>Администрация сельского поселения "Благовещенское"  Вельского муниципального района Архангельской области</t>
  </si>
  <si>
    <t>8300090430</t>
  </si>
  <si>
    <t>1800681600</t>
  </si>
  <si>
    <t>Другие вопросы в области охраны окружающей среды</t>
  </si>
  <si>
    <t>Муниципальная программа Вельского муниципального района Архангельской области"Охрана окружающей среды и безопасное обращение с отходами на территории Вельского муниципального района"</t>
  </si>
  <si>
    <t>Иные закупки товаров,работ,услуг для государственных (муниципальных) нужд</t>
  </si>
  <si>
    <t>Охрана окружающей среды</t>
  </si>
  <si>
    <t>1800000000</t>
  </si>
  <si>
    <t>Мероприятия по осуществлению на землях лесного фонда охраны лесов(в том числе осуществление мер пожарной безопасности и тушения лесных пожаров, за исключением выполнения взрывных работ в целях локализации и ликвидации лесных пожаров</t>
  </si>
  <si>
    <t>750</t>
  </si>
  <si>
    <t>61000Л8793</t>
  </si>
  <si>
    <t>870</t>
  </si>
  <si>
    <t>6200051181</t>
  </si>
  <si>
    <t>Мероприятия  в сфере гражданской обороны и защиты населения и территории Архангельской области от чрезвычайный ситуаций, осуществляемые органами местного самоуправления</t>
  </si>
  <si>
    <t>6300081520</t>
  </si>
  <si>
    <t>6300000000</t>
  </si>
  <si>
    <t>Непрограмные расходы в области   национальной безопасности и правоохранительной деятельности</t>
  </si>
  <si>
    <t>02000S5630</t>
  </si>
  <si>
    <t>0200000000</t>
  </si>
  <si>
    <t>Муниципальная программа «Первичные меры пожарной безопасности на территории сельского поселения «Благовещенское» на 2024 - 2025 годы</t>
  </si>
  <si>
    <t xml:space="preserve"> Обеспечение первичных мер пожарной безопасности в границах населенных пунктов поселения</t>
  </si>
  <si>
    <t>Гражданская оборона</t>
  </si>
  <si>
    <t xml:space="preserve"> Мероприятия  в сфере гражданской обороны и защиты населения и территории Архангельской области от чрезвычайный ситуаций, осуществляемые органами местного самоуправления</t>
  </si>
  <si>
    <t>243</t>
  </si>
  <si>
    <t>Закупка товаров, работ, услуг в целях капитального ремонта государственного (муниципального) имущества</t>
  </si>
  <si>
    <t>Муниципальная программа Вельского муниципального района Архангельской области "Развитие территориального общественного самоуправления Вельского района"</t>
  </si>
  <si>
    <t>Мероприятия по организации и проведению ежегодного кокурса проектов ТОС "Общественная инициатива"</t>
  </si>
  <si>
    <t>Муниципальная программа Вельского муниципального района Архангельской области "Жилищно-коммунальное хозяйство и благоустройство Вельского муниципального района"</t>
  </si>
  <si>
    <t>1601983530</t>
  </si>
  <si>
    <t>1900188890</t>
  </si>
  <si>
    <t>Муниципальная программа Вельского муниципального района Архангельской области "Комфортное Поморье", Реализация инициативных проектов в рамках регионального проекта "Комфортное Поморье" на территории Вельского муниципального района</t>
  </si>
  <si>
    <t>19001Э8890</t>
  </si>
  <si>
    <t>1900000000</t>
  </si>
  <si>
    <t>07101S6910</t>
  </si>
  <si>
    <t>муниципального района Архангельской области за 2024 год"</t>
  </si>
  <si>
    <t>от  ________2025 года № ____</t>
  </si>
  <si>
    <t xml:space="preserve"> Ведомственная структура расходов бюджета сельского поселения "Благовещенское" за 2024 год</t>
  </si>
  <si>
    <t>Осуществление мероприятий для детей и молодежи</t>
  </si>
  <si>
    <t>06003S4420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</si>
  <si>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</si>
  <si>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</si>
  <si>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Доплаты к пенсиям муниципальных служащих</t>
  </si>
  <si>
    <t xml:space="preserve">Расходы на пенсионные выплаты </t>
  </si>
  <si>
    <t>Публичные нормативные социальные выплаты гражданам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</si>
</sst>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[&lt;=999]000;[&lt;=9999]000\-00;000\-0000"/>
    <numFmt numFmtId="166" formatCode="0#"/>
  </numFmts>
  <fonts count="18" x14ac:knownFonts="1">
    <font>
      <sz val="10"/>
      <name val="Arial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.5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indexed="6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8" fillId="0" borderId="0"/>
    <xf numFmtId="0" fontId="17" fillId="0" borderId="0"/>
  </cellStyleXfs>
  <cellXfs count="10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left"/>
    </xf>
    <xf numFmtId="0" fontId="0" fillId="2" borderId="1" xfId="0" applyFill="1" applyBorder="1"/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1" applyNumberFormat="1" applyFont="1" applyFill="1" applyBorder="1" applyAlignment="1">
      <alignment horizontal="left" vertical="center" wrapText="1"/>
    </xf>
    <xf numFmtId="0" fontId="3" fillId="2" borderId="0" xfId="0" applyFont="1" applyFill="1"/>
    <xf numFmtId="0" fontId="3" fillId="2" borderId="5" xfId="0" applyFont="1" applyFill="1" applyBorder="1" applyAlignment="1">
      <alignment horizontal="left" vertical="center" wrapText="1"/>
    </xf>
    <xf numFmtId="0" fontId="3" fillId="2" borderId="1" xfId="0" applyFont="1" applyFill="1" applyBorder="1"/>
    <xf numFmtId="0" fontId="3" fillId="2" borderId="0" xfId="0" applyFont="1" applyFill="1" applyAlignment="1">
      <alignment wrapText="1"/>
    </xf>
    <xf numFmtId="49" fontId="3" fillId="2" borderId="1" xfId="0" applyNumberFormat="1" applyFont="1" applyFill="1" applyBorder="1" applyAlignment="1">
      <alignment vertical="center" wrapText="1"/>
    </xf>
    <xf numFmtId="0" fontId="3" fillId="2" borderId="1" xfId="2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wrapText="1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164" fontId="0" fillId="2" borderId="0" xfId="0" applyNumberFormat="1" applyFill="1"/>
    <xf numFmtId="4" fontId="0" fillId="2" borderId="0" xfId="0" applyNumberFormat="1" applyFill="1"/>
    <xf numFmtId="49" fontId="2" fillId="2" borderId="0" xfId="0" applyNumberFormat="1" applyFont="1" applyFill="1" applyBorder="1" applyAlignment="1">
      <alignment horizontal="center"/>
    </xf>
    <xf numFmtId="0" fontId="9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0" fillId="2" borderId="1" xfId="0" applyFill="1" applyBorder="1" applyAlignment="1"/>
    <xf numFmtId="0" fontId="3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1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2" fillId="0" borderId="13" xfId="0" applyFont="1" applyBorder="1" applyAlignment="1">
      <alignment wrapText="1"/>
    </xf>
    <xf numFmtId="0" fontId="13" fillId="0" borderId="0" xfId="0" applyFont="1" applyAlignment="1">
      <alignment horizontal="right"/>
    </xf>
    <xf numFmtId="0" fontId="9" fillId="2" borderId="0" xfId="0" applyFont="1" applyFill="1" applyAlignment="1">
      <alignment horizontal="right"/>
    </xf>
    <xf numFmtId="0" fontId="12" fillId="2" borderId="5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vertical="justify" wrapText="1"/>
    </xf>
    <xf numFmtId="0" fontId="12" fillId="2" borderId="5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/>
    </xf>
    <xf numFmtId="4" fontId="2" fillId="2" borderId="6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vertical="center" wrapText="1"/>
    </xf>
    <xf numFmtId="0" fontId="3" fillId="2" borderId="14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165" fontId="12" fillId="2" borderId="1" xfId="0" applyNumberFormat="1" applyFont="1" applyFill="1" applyBorder="1" applyAlignment="1">
      <alignment horizontal="center" vertical="center"/>
    </xf>
    <xf numFmtId="166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0" borderId="0" xfId="0" applyFont="1" applyFill="1"/>
    <xf numFmtId="4" fontId="12" fillId="2" borderId="1" xfId="0" applyNumberFormat="1" applyFont="1" applyFill="1" applyBorder="1" applyAlignment="1">
      <alignment horizontal="right" vertical="center"/>
    </xf>
    <xf numFmtId="4" fontId="12" fillId="2" borderId="1" xfId="0" applyNumberFormat="1" applyFont="1" applyFill="1" applyBorder="1" applyAlignment="1">
      <alignment horizontal="center" vertical="center"/>
    </xf>
    <xf numFmtId="165" fontId="14" fillId="2" borderId="1" xfId="0" applyNumberFormat="1" applyFont="1" applyFill="1" applyBorder="1" applyAlignment="1">
      <alignment horizontal="center" vertical="center"/>
    </xf>
    <xf numFmtId="166" fontId="16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/>
    <xf numFmtId="49" fontId="2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8"/>
  <sheetViews>
    <sheetView tabSelected="1" showRuler="0" zoomScaleNormal="100" workbookViewId="0">
      <pane xSplit="1" ySplit="11" topLeftCell="B449" activePane="bottomRight" state="frozen"/>
      <selection pane="topRight" activeCell="B1" sqref="B1"/>
      <selection pane="bottomLeft" activeCell="A9" sqref="A9"/>
      <selection pane="bottomRight" activeCell="B92" sqref="B92:B97"/>
    </sheetView>
  </sheetViews>
  <sheetFormatPr defaultColWidth="9.109375" defaultRowHeight="13.2" x14ac:dyDescent="0.25"/>
  <cols>
    <col min="1" max="1" width="56.109375" style="1" customWidth="1"/>
    <col min="2" max="2" width="6.44140625" style="1" customWidth="1"/>
    <col min="3" max="3" width="5.88671875" style="1" customWidth="1"/>
    <col min="4" max="4" width="6.6640625" style="1" customWidth="1"/>
    <col min="5" max="5" width="12.88671875" style="1" customWidth="1"/>
    <col min="6" max="6" width="7.109375" style="1" customWidth="1"/>
    <col min="7" max="7" width="12.5546875" style="1" customWidth="1"/>
    <col min="8" max="8" width="15" style="1" customWidth="1"/>
    <col min="9" max="9" width="13.88671875" style="1" customWidth="1"/>
    <col min="10" max="10" width="12.6640625" style="1" hidden="1" customWidth="1"/>
    <col min="11" max="16384" width="9.109375" style="1"/>
  </cols>
  <sheetData>
    <row r="1" spans="1:10" x14ac:dyDescent="0.25">
      <c r="G1" s="49"/>
      <c r="I1" s="55" t="s">
        <v>342</v>
      </c>
    </row>
    <row r="2" spans="1:10" ht="13.8" x14ac:dyDescent="0.25">
      <c r="D2" s="36"/>
      <c r="E2" s="36"/>
      <c r="F2" s="36"/>
      <c r="G2" s="36"/>
      <c r="H2" s="36"/>
      <c r="I2" s="56" t="s">
        <v>371</v>
      </c>
    </row>
    <row r="3" spans="1:10" ht="13.8" x14ac:dyDescent="0.25">
      <c r="D3" s="36"/>
      <c r="E3" s="36"/>
      <c r="F3" s="36"/>
      <c r="G3" s="36"/>
      <c r="H3" s="36"/>
      <c r="I3" s="56" t="s">
        <v>296</v>
      </c>
    </row>
    <row r="4" spans="1:10" ht="13.8" x14ac:dyDescent="0.25">
      <c r="D4" s="36"/>
      <c r="E4" s="36"/>
      <c r="F4" s="36"/>
      <c r="G4" s="36"/>
      <c r="H4" s="36"/>
      <c r="I4" s="56" t="s">
        <v>411</v>
      </c>
    </row>
    <row r="5" spans="1:10" ht="13.8" x14ac:dyDescent="0.25">
      <c r="A5" s="2"/>
      <c r="B5" s="2"/>
      <c r="C5" s="2"/>
      <c r="D5" s="36"/>
      <c r="E5" s="36"/>
      <c r="F5" s="36"/>
      <c r="G5" s="36"/>
      <c r="H5" s="36"/>
      <c r="I5" s="56" t="s">
        <v>446</v>
      </c>
    </row>
    <row r="6" spans="1:10" ht="13.8" x14ac:dyDescent="0.25">
      <c r="A6" s="2"/>
      <c r="B6" s="2"/>
      <c r="C6" s="2"/>
      <c r="D6" s="36"/>
      <c r="E6" s="36"/>
      <c r="F6" s="36"/>
      <c r="G6" s="36"/>
      <c r="H6" s="36"/>
      <c r="I6" s="56" t="s">
        <v>447</v>
      </c>
    </row>
    <row r="7" spans="1:10" x14ac:dyDescent="0.25">
      <c r="A7" s="2"/>
      <c r="B7" s="2"/>
      <c r="C7" s="2"/>
      <c r="D7" s="2"/>
      <c r="E7" s="2"/>
    </row>
    <row r="8" spans="1:10" ht="15.6" x14ac:dyDescent="0.3">
      <c r="A8" s="98" t="s">
        <v>448</v>
      </c>
      <c r="B8" s="98"/>
      <c r="C8" s="98"/>
      <c r="D8" s="98"/>
      <c r="E8" s="98"/>
      <c r="F8" s="98"/>
      <c r="G8" s="98"/>
    </row>
    <row r="9" spans="1:10" ht="14.4" customHeight="1" x14ac:dyDescent="0.3">
      <c r="A9" s="35"/>
      <c r="B9" s="35"/>
      <c r="C9" s="35"/>
      <c r="D9" s="35"/>
      <c r="E9" s="35"/>
      <c r="F9" s="35"/>
      <c r="G9" s="35"/>
    </row>
    <row r="10" spans="1:10" ht="12.75" customHeight="1" x14ac:dyDescent="0.25">
      <c r="A10" s="99" t="s">
        <v>0</v>
      </c>
      <c r="B10" s="100" t="s">
        <v>1</v>
      </c>
      <c r="C10" s="100" t="s">
        <v>2</v>
      </c>
      <c r="D10" s="100" t="s">
        <v>3</v>
      </c>
      <c r="E10" s="100" t="s">
        <v>4</v>
      </c>
      <c r="F10" s="100" t="s">
        <v>5</v>
      </c>
      <c r="G10" s="101" t="s">
        <v>410</v>
      </c>
      <c r="H10" s="102"/>
      <c r="I10" s="103"/>
      <c r="J10" s="96" t="s">
        <v>6</v>
      </c>
    </row>
    <row r="11" spans="1:10" ht="48.75" customHeight="1" x14ac:dyDescent="0.25">
      <c r="A11" s="97"/>
      <c r="B11" s="97"/>
      <c r="C11" s="97"/>
      <c r="D11" s="97"/>
      <c r="E11" s="97"/>
      <c r="F11" s="97"/>
      <c r="G11" s="104"/>
      <c r="H11" s="105"/>
      <c r="I11" s="106"/>
      <c r="J11" s="97"/>
    </row>
    <row r="12" spans="1:10" ht="39.6" customHeight="1" x14ac:dyDescent="0.25">
      <c r="A12" s="44"/>
      <c r="B12" s="44"/>
      <c r="C12" s="44"/>
      <c r="D12" s="44"/>
      <c r="E12" s="44"/>
      <c r="F12" s="44"/>
      <c r="G12" s="47" t="s">
        <v>339</v>
      </c>
      <c r="H12" s="47" t="s">
        <v>340</v>
      </c>
      <c r="I12" s="47" t="s">
        <v>341</v>
      </c>
      <c r="J12" s="44"/>
    </row>
    <row r="13" spans="1:10" ht="51" customHeight="1" x14ac:dyDescent="0.25">
      <c r="A13" s="58" t="s">
        <v>412</v>
      </c>
      <c r="B13" s="38">
        <v>750</v>
      </c>
      <c r="C13" s="5"/>
      <c r="D13" s="5"/>
      <c r="E13" s="5"/>
      <c r="F13" s="5"/>
      <c r="G13" s="65">
        <f>G14+G78+G86+G101+G126+G174+G180+G452+G460</f>
        <v>5490585.6199999992</v>
      </c>
      <c r="H13" s="65">
        <f>H14+H78+H86+H101+H126+H174+H180+H452+H460</f>
        <v>10403907.32</v>
      </c>
      <c r="I13" s="65">
        <f>I14+I78+I86+I101+I126+I174+I180+I452+I460</f>
        <v>10191020.32</v>
      </c>
      <c r="J13" s="6">
        <f>I13/H13*100</f>
        <v>97.953778388714056</v>
      </c>
    </row>
    <row r="14" spans="1:10" ht="15.6" x14ac:dyDescent="0.3">
      <c r="A14" s="7" t="s">
        <v>7</v>
      </c>
      <c r="B14" s="38">
        <v>750</v>
      </c>
      <c r="C14" s="8" t="s">
        <v>8</v>
      </c>
      <c r="D14" s="8" t="s">
        <v>9</v>
      </c>
      <c r="E14" s="8" t="s">
        <v>306</v>
      </c>
      <c r="F14" s="8" t="s">
        <v>11</v>
      </c>
      <c r="G14" s="65">
        <f>G15+G22+G49+G61+G57</f>
        <v>4452227</v>
      </c>
      <c r="H14" s="65">
        <f>H15+H22+H49+H61+H57</f>
        <v>4523028.8</v>
      </c>
      <c r="I14" s="65">
        <f t="shared" ref="I14" si="0">I15+I22+I49+I61+I57</f>
        <v>4439489.9600000009</v>
      </c>
      <c r="J14" s="6">
        <f t="shared" ref="J14:J49" si="1">I14/H14*100</f>
        <v>98.153033206421341</v>
      </c>
    </row>
    <row r="15" spans="1:10" ht="45.75" customHeight="1" x14ac:dyDescent="0.3">
      <c r="A15" s="7" t="s">
        <v>12</v>
      </c>
      <c r="B15" s="38">
        <v>750</v>
      </c>
      <c r="C15" s="8" t="s">
        <v>8</v>
      </c>
      <c r="D15" s="8" t="s">
        <v>13</v>
      </c>
      <c r="E15" s="8" t="s">
        <v>306</v>
      </c>
      <c r="F15" s="8" t="s">
        <v>11</v>
      </c>
      <c r="G15" s="65">
        <f t="shared" ref="G15:I17" si="2">G16</f>
        <v>980300</v>
      </c>
      <c r="H15" s="65">
        <f t="shared" si="2"/>
        <v>961632.02</v>
      </c>
      <c r="I15" s="65">
        <f t="shared" si="2"/>
        <v>961632.02</v>
      </c>
      <c r="J15" s="6">
        <f t="shared" si="1"/>
        <v>100</v>
      </c>
    </row>
    <row r="16" spans="1:10" ht="33" customHeight="1" x14ac:dyDescent="0.25">
      <c r="A16" s="9" t="s">
        <v>14</v>
      </c>
      <c r="B16" s="37">
        <v>750</v>
      </c>
      <c r="C16" s="10" t="s">
        <v>8</v>
      </c>
      <c r="D16" s="10" t="s">
        <v>13</v>
      </c>
      <c r="E16" s="10" t="s">
        <v>305</v>
      </c>
      <c r="F16" s="10" t="s">
        <v>11</v>
      </c>
      <c r="G16" s="66">
        <f t="shared" si="2"/>
        <v>980300</v>
      </c>
      <c r="H16" s="66">
        <f t="shared" si="2"/>
        <v>961632.02</v>
      </c>
      <c r="I16" s="66">
        <f t="shared" si="2"/>
        <v>961632.02</v>
      </c>
      <c r="J16" s="6">
        <f t="shared" si="1"/>
        <v>100</v>
      </c>
    </row>
    <row r="17" spans="1:10" ht="15.6" x14ac:dyDescent="0.3">
      <c r="A17" s="11" t="s">
        <v>15</v>
      </c>
      <c r="B17" s="78">
        <v>750</v>
      </c>
      <c r="C17" s="10" t="s">
        <v>8</v>
      </c>
      <c r="D17" s="10" t="s">
        <v>13</v>
      </c>
      <c r="E17" s="10" t="s">
        <v>304</v>
      </c>
      <c r="F17" s="10" t="s">
        <v>11</v>
      </c>
      <c r="G17" s="66">
        <f t="shared" si="2"/>
        <v>980300</v>
      </c>
      <c r="H17" s="66">
        <f t="shared" si="2"/>
        <v>961632.02</v>
      </c>
      <c r="I17" s="66">
        <f t="shared" si="2"/>
        <v>961632.02</v>
      </c>
      <c r="J17" s="6">
        <f t="shared" si="1"/>
        <v>100</v>
      </c>
    </row>
    <row r="18" spans="1:10" ht="31.2" x14ac:dyDescent="0.25">
      <c r="A18" s="12" t="s">
        <v>16</v>
      </c>
      <c r="B18" s="78">
        <v>750</v>
      </c>
      <c r="C18" s="10" t="s">
        <v>8</v>
      </c>
      <c r="D18" s="10" t="s">
        <v>13</v>
      </c>
      <c r="E18" s="10" t="s">
        <v>303</v>
      </c>
      <c r="F18" s="10" t="s">
        <v>11</v>
      </c>
      <c r="G18" s="66">
        <f>G19+G20+G21</f>
        <v>980300</v>
      </c>
      <c r="H18" s="66">
        <f t="shared" ref="H18:I18" si="3">H19+H20+H21</f>
        <v>961632.02</v>
      </c>
      <c r="I18" s="66">
        <f t="shared" si="3"/>
        <v>961632.02</v>
      </c>
      <c r="J18" s="6">
        <f t="shared" si="1"/>
        <v>100</v>
      </c>
    </row>
    <row r="19" spans="1:10" ht="33" customHeight="1" x14ac:dyDescent="0.25">
      <c r="A19" s="12" t="s">
        <v>297</v>
      </c>
      <c r="B19" s="78">
        <v>750</v>
      </c>
      <c r="C19" s="10" t="s">
        <v>8</v>
      </c>
      <c r="D19" s="10" t="s">
        <v>13</v>
      </c>
      <c r="E19" s="10" t="s">
        <v>303</v>
      </c>
      <c r="F19" s="10" t="s">
        <v>18</v>
      </c>
      <c r="G19" s="66">
        <v>737600</v>
      </c>
      <c r="H19" s="66">
        <v>738526.85</v>
      </c>
      <c r="I19" s="66">
        <v>738526.85</v>
      </c>
      <c r="J19" s="6">
        <f t="shared" si="1"/>
        <v>100</v>
      </c>
    </row>
    <row r="20" spans="1:10" ht="44.25" customHeight="1" x14ac:dyDescent="0.25">
      <c r="A20" s="12" t="s">
        <v>33</v>
      </c>
      <c r="B20" s="78">
        <v>750</v>
      </c>
      <c r="C20" s="10" t="s">
        <v>8</v>
      </c>
      <c r="D20" s="10" t="s">
        <v>13</v>
      </c>
      <c r="E20" s="10" t="s">
        <v>303</v>
      </c>
      <c r="F20" s="10" t="s">
        <v>34</v>
      </c>
      <c r="G20" s="66">
        <v>20000</v>
      </c>
      <c r="H20" s="66">
        <v>0</v>
      </c>
      <c r="I20" s="66">
        <v>0</v>
      </c>
      <c r="J20" s="6" t="e">
        <f t="shared" ref="J20:J21" si="4">I20/H20*100</f>
        <v>#DIV/0!</v>
      </c>
    </row>
    <row r="21" spans="1:10" ht="51" customHeight="1" x14ac:dyDescent="0.25">
      <c r="A21" s="12" t="s">
        <v>298</v>
      </c>
      <c r="B21" s="78">
        <v>750</v>
      </c>
      <c r="C21" s="10" t="s">
        <v>8</v>
      </c>
      <c r="D21" s="10" t="s">
        <v>13</v>
      </c>
      <c r="E21" s="10" t="s">
        <v>303</v>
      </c>
      <c r="F21" s="10" t="s">
        <v>299</v>
      </c>
      <c r="G21" s="66">
        <v>222700</v>
      </c>
      <c r="H21" s="66">
        <v>223105.17</v>
      </c>
      <c r="I21" s="66">
        <v>223105.17</v>
      </c>
      <c r="J21" s="6">
        <f t="shared" si="4"/>
        <v>100</v>
      </c>
    </row>
    <row r="22" spans="1:10" ht="62.4" x14ac:dyDescent="0.25">
      <c r="A22" s="4" t="s">
        <v>28</v>
      </c>
      <c r="B22" s="38">
        <v>750</v>
      </c>
      <c r="C22" s="8" t="s">
        <v>8</v>
      </c>
      <c r="D22" s="8" t="s">
        <v>29</v>
      </c>
      <c r="E22" s="8" t="s">
        <v>302</v>
      </c>
      <c r="F22" s="8" t="s">
        <v>11</v>
      </c>
      <c r="G22" s="65">
        <f>G23+G34</f>
        <v>3361694</v>
      </c>
      <c r="H22" s="65">
        <f t="shared" ref="H22:J22" si="5">H23+H34</f>
        <v>3395143.78</v>
      </c>
      <c r="I22" s="65">
        <f>I23+I34</f>
        <v>3321324.9400000004</v>
      </c>
      <c r="J22" s="39">
        <f t="shared" si="5"/>
        <v>197.76823488531767</v>
      </c>
    </row>
    <row r="23" spans="1:10" ht="46.8" x14ac:dyDescent="0.25">
      <c r="A23" s="57" t="s">
        <v>372</v>
      </c>
      <c r="B23" s="37">
        <v>750</v>
      </c>
      <c r="C23" s="10" t="s">
        <v>8</v>
      </c>
      <c r="D23" s="10" t="s">
        <v>29</v>
      </c>
      <c r="E23" s="10" t="s">
        <v>373</v>
      </c>
      <c r="F23" s="10" t="s">
        <v>11</v>
      </c>
      <c r="G23" s="66">
        <f>G24</f>
        <v>87500</v>
      </c>
      <c r="H23" s="66">
        <f>H24+H28</f>
        <v>87500</v>
      </c>
      <c r="I23" s="66">
        <f>I24+I28</f>
        <v>87500</v>
      </c>
      <c r="J23" s="6">
        <f t="shared" si="1"/>
        <v>100</v>
      </c>
    </row>
    <row r="24" spans="1:10" ht="31.2" x14ac:dyDescent="0.25">
      <c r="A24" s="57" t="s">
        <v>39</v>
      </c>
      <c r="B24" s="78">
        <v>750</v>
      </c>
      <c r="C24" s="10" t="s">
        <v>8</v>
      </c>
      <c r="D24" s="10" t="s">
        <v>29</v>
      </c>
      <c r="E24" s="10" t="s">
        <v>422</v>
      </c>
      <c r="F24" s="10" t="s">
        <v>11</v>
      </c>
      <c r="G24" s="66">
        <f>G25</f>
        <v>87500</v>
      </c>
      <c r="H24" s="66">
        <f t="shared" ref="H24:I24" si="6">H25</f>
        <v>87500</v>
      </c>
      <c r="I24" s="66">
        <f t="shared" si="6"/>
        <v>87500</v>
      </c>
      <c r="J24" s="6">
        <f t="shared" si="1"/>
        <v>100</v>
      </c>
    </row>
    <row r="25" spans="1:10" ht="31.2" x14ac:dyDescent="0.25">
      <c r="A25" s="13" t="s">
        <v>30</v>
      </c>
      <c r="B25" s="78">
        <v>750</v>
      </c>
      <c r="C25" s="10" t="s">
        <v>8</v>
      </c>
      <c r="D25" s="10" t="s">
        <v>29</v>
      </c>
      <c r="E25" s="10" t="s">
        <v>422</v>
      </c>
      <c r="F25" s="10" t="s">
        <v>31</v>
      </c>
      <c r="G25" s="66">
        <v>87500</v>
      </c>
      <c r="H25" s="66">
        <v>87500</v>
      </c>
      <c r="I25" s="66">
        <v>87500</v>
      </c>
      <c r="J25" s="6">
        <f t="shared" si="1"/>
        <v>100</v>
      </c>
    </row>
    <row r="26" spans="1:10" ht="31.2" hidden="1" x14ac:dyDescent="0.25">
      <c r="A26" s="17" t="s">
        <v>39</v>
      </c>
      <c r="B26" s="78">
        <v>750</v>
      </c>
      <c r="C26" s="10" t="s">
        <v>8</v>
      </c>
      <c r="D26" s="10" t="s">
        <v>29</v>
      </c>
      <c r="E26" s="10" t="s">
        <v>40</v>
      </c>
      <c r="F26" s="10" t="s">
        <v>11</v>
      </c>
      <c r="G26" s="66">
        <f>G27</f>
        <v>0</v>
      </c>
      <c r="H26" s="66">
        <f>H27</f>
        <v>0</v>
      </c>
      <c r="I26" s="66">
        <f>I27</f>
        <v>0</v>
      </c>
      <c r="J26" s="6" t="e">
        <f t="shared" si="1"/>
        <v>#DIV/0!</v>
      </c>
    </row>
    <row r="27" spans="1:10" ht="15.6" hidden="1" x14ac:dyDescent="0.3">
      <c r="A27" s="11" t="s">
        <v>41</v>
      </c>
      <c r="B27" s="78">
        <v>750</v>
      </c>
      <c r="C27" s="10" t="s">
        <v>8</v>
      </c>
      <c r="D27" s="10" t="s">
        <v>29</v>
      </c>
      <c r="E27" s="10" t="s">
        <v>40</v>
      </c>
      <c r="F27" s="10" t="s">
        <v>42</v>
      </c>
      <c r="G27" s="65"/>
      <c r="H27" s="65"/>
      <c r="I27" s="65"/>
      <c r="J27" s="6" t="e">
        <f t="shared" si="1"/>
        <v>#DIV/0!</v>
      </c>
    </row>
    <row r="28" spans="1:10" ht="31.2" hidden="1" x14ac:dyDescent="0.25">
      <c r="A28" s="12" t="s">
        <v>16</v>
      </c>
      <c r="B28" s="78">
        <v>750</v>
      </c>
      <c r="C28" s="10" t="s">
        <v>8</v>
      </c>
      <c r="D28" s="10" t="s">
        <v>29</v>
      </c>
      <c r="E28" s="10" t="s">
        <v>352</v>
      </c>
      <c r="F28" s="10" t="s">
        <v>11</v>
      </c>
      <c r="G28" s="66">
        <f>G33+G31</f>
        <v>0</v>
      </c>
      <c r="H28" s="66">
        <f t="shared" ref="H28:I28" si="7">H33+H31</f>
        <v>0</v>
      </c>
      <c r="I28" s="66">
        <f t="shared" si="7"/>
        <v>0</v>
      </c>
      <c r="J28" s="6" t="e">
        <f t="shared" ref="J28:J33" si="8">I28/H28*100</f>
        <v>#DIV/0!</v>
      </c>
    </row>
    <row r="29" spans="1:10" ht="15.6" hidden="1" x14ac:dyDescent="0.25">
      <c r="A29" s="12" t="s">
        <v>333</v>
      </c>
      <c r="B29" s="78">
        <v>750</v>
      </c>
      <c r="C29" s="10" t="s">
        <v>8</v>
      </c>
      <c r="D29" s="10" t="s">
        <v>29</v>
      </c>
      <c r="E29" s="10" t="s">
        <v>307</v>
      </c>
      <c r="F29" s="10" t="s">
        <v>329</v>
      </c>
      <c r="G29" s="66">
        <v>0</v>
      </c>
      <c r="H29" s="66">
        <v>0</v>
      </c>
      <c r="I29" s="66">
        <v>0</v>
      </c>
      <c r="J29" s="6" t="e">
        <f t="shared" si="8"/>
        <v>#DIV/0!</v>
      </c>
    </row>
    <row r="30" spans="1:10" ht="51" hidden="1" customHeight="1" x14ac:dyDescent="0.25">
      <c r="A30" s="12" t="s">
        <v>334</v>
      </c>
      <c r="B30" s="78">
        <v>750</v>
      </c>
      <c r="C30" s="10" t="s">
        <v>8</v>
      </c>
      <c r="D30" s="10" t="s">
        <v>29</v>
      </c>
      <c r="E30" s="10" t="s">
        <v>307</v>
      </c>
      <c r="F30" s="10" t="s">
        <v>330</v>
      </c>
      <c r="G30" s="66">
        <v>0</v>
      </c>
      <c r="H30" s="66">
        <v>0</v>
      </c>
      <c r="I30" s="66">
        <v>0</v>
      </c>
      <c r="J30" s="6" t="e">
        <f t="shared" si="8"/>
        <v>#DIV/0!</v>
      </c>
    </row>
    <row r="31" spans="1:10" ht="31.2" hidden="1" x14ac:dyDescent="0.25">
      <c r="A31" s="12" t="s">
        <v>297</v>
      </c>
      <c r="B31" s="78">
        <v>750</v>
      </c>
      <c r="C31" s="10" t="s">
        <v>8</v>
      </c>
      <c r="D31" s="10" t="s">
        <v>29</v>
      </c>
      <c r="E31" s="10" t="s">
        <v>352</v>
      </c>
      <c r="F31" s="10" t="s">
        <v>18</v>
      </c>
      <c r="G31" s="66">
        <v>0</v>
      </c>
      <c r="H31" s="66">
        <v>0</v>
      </c>
      <c r="I31" s="66">
        <v>0</v>
      </c>
      <c r="J31" s="6" t="e">
        <f t="shared" si="8"/>
        <v>#DIV/0!</v>
      </c>
    </row>
    <row r="32" spans="1:10" ht="46.8" hidden="1" x14ac:dyDescent="0.25">
      <c r="A32" s="15" t="s">
        <v>33</v>
      </c>
      <c r="B32" s="78">
        <v>750</v>
      </c>
      <c r="C32" s="10" t="s">
        <v>8</v>
      </c>
      <c r="D32" s="10" t="s">
        <v>29</v>
      </c>
      <c r="E32" s="10" t="s">
        <v>307</v>
      </c>
      <c r="F32" s="10" t="s">
        <v>34</v>
      </c>
      <c r="G32" s="66">
        <f>1018.21+100</f>
        <v>1118.21</v>
      </c>
      <c r="H32" s="66">
        <v>0</v>
      </c>
      <c r="I32" s="66">
        <v>0</v>
      </c>
      <c r="J32" s="6" t="e">
        <f t="shared" si="8"/>
        <v>#DIV/0!</v>
      </c>
    </row>
    <row r="33" spans="1:10" ht="51" hidden="1" customHeight="1" x14ac:dyDescent="0.25">
      <c r="A33" s="12" t="s">
        <v>298</v>
      </c>
      <c r="B33" s="78">
        <v>750</v>
      </c>
      <c r="C33" s="10" t="s">
        <v>8</v>
      </c>
      <c r="D33" s="10" t="s">
        <v>29</v>
      </c>
      <c r="E33" s="10" t="s">
        <v>352</v>
      </c>
      <c r="F33" s="10" t="s">
        <v>299</v>
      </c>
      <c r="G33" s="66">
        <v>0</v>
      </c>
      <c r="H33" s="66">
        <v>0</v>
      </c>
      <c r="I33" s="66">
        <v>0</v>
      </c>
      <c r="J33" s="6" t="e">
        <f t="shared" si="8"/>
        <v>#DIV/0!</v>
      </c>
    </row>
    <row r="34" spans="1:10" ht="31.2" x14ac:dyDescent="0.25">
      <c r="A34" s="9" t="s">
        <v>44</v>
      </c>
      <c r="B34" s="78">
        <v>750</v>
      </c>
      <c r="C34" s="10" t="s">
        <v>8</v>
      </c>
      <c r="D34" s="10" t="s">
        <v>29</v>
      </c>
      <c r="E34" s="10" t="s">
        <v>301</v>
      </c>
      <c r="F34" s="10" t="s">
        <v>11</v>
      </c>
      <c r="G34" s="66">
        <f>G35+G47</f>
        <v>3274194</v>
      </c>
      <c r="H34" s="66">
        <f t="shared" ref="H34" si="9">H35+H47</f>
        <v>3307643.78</v>
      </c>
      <c r="I34" s="66">
        <f>I35+I47</f>
        <v>3233824.9400000004</v>
      </c>
      <c r="J34" s="6">
        <f t="shared" si="1"/>
        <v>97.768234885317682</v>
      </c>
    </row>
    <row r="35" spans="1:10" ht="31.2" x14ac:dyDescent="0.25">
      <c r="A35" s="12" t="s">
        <v>16</v>
      </c>
      <c r="B35" s="78">
        <v>750</v>
      </c>
      <c r="C35" s="10" t="s">
        <v>8</v>
      </c>
      <c r="D35" s="10" t="s">
        <v>29</v>
      </c>
      <c r="E35" s="10" t="s">
        <v>307</v>
      </c>
      <c r="F35" s="10" t="s">
        <v>11</v>
      </c>
      <c r="G35" s="66">
        <f>G36+G37+G38+G39+G40+G42+G44+G46+G45</f>
        <v>2774900</v>
      </c>
      <c r="H35" s="66">
        <f>H36+H37+H38+H39+H40+H42+H44+H45+H46</f>
        <v>2808349.78</v>
      </c>
      <c r="I35" s="66">
        <f>I36+I37+I38+I39+I40+I42+I44+I45+I46</f>
        <v>2734530.9400000004</v>
      </c>
      <c r="J35" s="6">
        <f t="shared" si="1"/>
        <v>97.37145135817093</v>
      </c>
    </row>
    <row r="36" spans="1:10" ht="15.6" hidden="1" x14ac:dyDescent="0.25">
      <c r="A36" s="12" t="s">
        <v>333</v>
      </c>
      <c r="B36" s="78">
        <v>750</v>
      </c>
      <c r="C36" s="10" t="s">
        <v>8</v>
      </c>
      <c r="D36" s="10" t="s">
        <v>29</v>
      </c>
      <c r="E36" s="10" t="s">
        <v>307</v>
      </c>
      <c r="F36" s="10" t="s">
        <v>329</v>
      </c>
      <c r="G36" s="66">
        <v>0</v>
      </c>
      <c r="H36" s="66">
        <v>0</v>
      </c>
      <c r="I36" s="66">
        <v>0</v>
      </c>
      <c r="J36" s="6" t="e">
        <f t="shared" ref="J36:J37" si="10">I36/H36*100</f>
        <v>#DIV/0!</v>
      </c>
    </row>
    <row r="37" spans="1:10" ht="51" hidden="1" customHeight="1" x14ac:dyDescent="0.25">
      <c r="A37" s="12" t="s">
        <v>334</v>
      </c>
      <c r="B37" s="78">
        <v>750</v>
      </c>
      <c r="C37" s="10" t="s">
        <v>8</v>
      </c>
      <c r="D37" s="10" t="s">
        <v>29</v>
      </c>
      <c r="E37" s="10" t="s">
        <v>307</v>
      </c>
      <c r="F37" s="10" t="s">
        <v>330</v>
      </c>
      <c r="G37" s="66">
        <v>0</v>
      </c>
      <c r="H37" s="66">
        <v>0</v>
      </c>
      <c r="I37" s="66">
        <v>0</v>
      </c>
      <c r="J37" s="6" t="e">
        <f t="shared" si="10"/>
        <v>#DIV/0!</v>
      </c>
    </row>
    <row r="38" spans="1:10" ht="31.2" x14ac:dyDescent="0.25">
      <c r="A38" s="12" t="s">
        <v>297</v>
      </c>
      <c r="B38" s="78">
        <v>750</v>
      </c>
      <c r="C38" s="10" t="s">
        <v>8</v>
      </c>
      <c r="D38" s="10" t="s">
        <v>29</v>
      </c>
      <c r="E38" s="10" t="s">
        <v>307</v>
      </c>
      <c r="F38" s="10" t="s">
        <v>18</v>
      </c>
      <c r="G38" s="66">
        <v>1755000</v>
      </c>
      <c r="H38" s="66">
        <v>1758920.23</v>
      </c>
      <c r="I38" s="66">
        <v>1758920.23</v>
      </c>
      <c r="J38" s="6">
        <f t="shared" si="1"/>
        <v>100</v>
      </c>
    </row>
    <row r="39" spans="1:10" ht="46.8" x14ac:dyDescent="0.25">
      <c r="A39" s="15" t="s">
        <v>33</v>
      </c>
      <c r="B39" s="78">
        <v>750</v>
      </c>
      <c r="C39" s="10" t="s">
        <v>8</v>
      </c>
      <c r="D39" s="10" t="s">
        <v>29</v>
      </c>
      <c r="E39" s="10" t="s">
        <v>307</v>
      </c>
      <c r="F39" s="10" t="s">
        <v>34</v>
      </c>
      <c r="G39" s="66">
        <v>45000</v>
      </c>
      <c r="H39" s="66">
        <v>63667.98</v>
      </c>
      <c r="I39" s="66">
        <v>23222.400000000001</v>
      </c>
      <c r="J39" s="6">
        <f t="shared" si="1"/>
        <v>36.474221421819884</v>
      </c>
    </row>
    <row r="40" spans="1:10" ht="51" customHeight="1" x14ac:dyDescent="0.25">
      <c r="A40" s="12" t="s">
        <v>298</v>
      </c>
      <c r="B40" s="78">
        <v>750</v>
      </c>
      <c r="C40" s="10" t="s">
        <v>8</v>
      </c>
      <c r="D40" s="10" t="s">
        <v>29</v>
      </c>
      <c r="E40" s="10" t="s">
        <v>307</v>
      </c>
      <c r="F40" s="10" t="s">
        <v>299</v>
      </c>
      <c r="G40" s="66">
        <v>529900</v>
      </c>
      <c r="H40" s="66">
        <v>525979.77</v>
      </c>
      <c r="I40" s="66">
        <v>524813.16</v>
      </c>
      <c r="J40" s="6">
        <f t="shared" si="1"/>
        <v>99.778202496267113</v>
      </c>
    </row>
    <row r="41" spans="1:10" ht="62.4" hidden="1" customHeight="1" x14ac:dyDescent="0.25">
      <c r="A41" s="15" t="s">
        <v>271</v>
      </c>
      <c r="B41" s="78">
        <v>750</v>
      </c>
      <c r="C41" s="10" t="s">
        <v>8</v>
      </c>
      <c r="D41" s="10" t="s">
        <v>29</v>
      </c>
      <c r="E41" s="10" t="s">
        <v>274</v>
      </c>
      <c r="F41" s="10" t="s">
        <v>272</v>
      </c>
      <c r="G41" s="66">
        <v>0</v>
      </c>
      <c r="H41" s="66">
        <v>0</v>
      </c>
      <c r="I41" s="66">
        <v>0</v>
      </c>
      <c r="J41" s="6" t="e">
        <f t="shared" ref="J41" si="11">I41/H41*100</f>
        <v>#DIV/0!</v>
      </c>
    </row>
    <row r="42" spans="1:10" ht="31.2" x14ac:dyDescent="0.25">
      <c r="A42" s="13" t="s">
        <v>30</v>
      </c>
      <c r="B42" s="78">
        <v>750</v>
      </c>
      <c r="C42" s="10" t="s">
        <v>8</v>
      </c>
      <c r="D42" s="10" t="s">
        <v>29</v>
      </c>
      <c r="E42" s="10" t="s">
        <v>307</v>
      </c>
      <c r="F42" s="10" t="s">
        <v>31</v>
      </c>
      <c r="G42" s="66">
        <v>315000</v>
      </c>
      <c r="H42" s="66">
        <v>317067.8</v>
      </c>
      <c r="I42" s="66">
        <v>305751.43</v>
      </c>
      <c r="J42" s="6">
        <f t="shared" si="1"/>
        <v>96.430930545454316</v>
      </c>
    </row>
    <row r="43" spans="1:10" ht="50.25" hidden="1" customHeight="1" x14ac:dyDescent="0.25">
      <c r="A43" s="13" t="s">
        <v>343</v>
      </c>
      <c r="B43" s="78">
        <v>750</v>
      </c>
      <c r="C43" s="10" t="s">
        <v>8</v>
      </c>
      <c r="D43" s="10" t="s">
        <v>29</v>
      </c>
      <c r="E43" s="10" t="s">
        <v>307</v>
      </c>
      <c r="F43" s="10" t="s">
        <v>322</v>
      </c>
      <c r="G43" s="66">
        <v>0</v>
      </c>
      <c r="H43" s="66">
        <v>0</v>
      </c>
      <c r="I43" s="66">
        <v>0</v>
      </c>
      <c r="J43" s="6" t="e">
        <f t="shared" si="1"/>
        <v>#DIV/0!</v>
      </c>
    </row>
    <row r="44" spans="1:10" ht="15.6" x14ac:dyDescent="0.25">
      <c r="A44" s="13" t="s">
        <v>382</v>
      </c>
      <c r="B44" s="78">
        <v>750</v>
      </c>
      <c r="C44" s="10" t="s">
        <v>8</v>
      </c>
      <c r="D44" s="10" t="s">
        <v>29</v>
      </c>
      <c r="E44" s="10" t="s">
        <v>307</v>
      </c>
      <c r="F44" s="10" t="s">
        <v>387</v>
      </c>
      <c r="G44" s="66">
        <v>120000</v>
      </c>
      <c r="H44" s="66">
        <v>140000</v>
      </c>
      <c r="I44" s="66">
        <v>119709.35</v>
      </c>
      <c r="J44" s="6">
        <f t="shared" ref="J44:J45" si="12">I44/H44*100</f>
        <v>85.50667857142858</v>
      </c>
    </row>
    <row r="45" spans="1:10" ht="15.6" x14ac:dyDescent="0.25">
      <c r="A45" s="13" t="s">
        <v>393</v>
      </c>
      <c r="B45" s="78">
        <v>750</v>
      </c>
      <c r="C45" s="10" t="s">
        <v>8</v>
      </c>
      <c r="D45" s="10" t="s">
        <v>29</v>
      </c>
      <c r="E45" s="10" t="s">
        <v>307</v>
      </c>
      <c r="F45" s="10" t="s">
        <v>275</v>
      </c>
      <c r="G45" s="66">
        <v>9500</v>
      </c>
      <c r="H45" s="66">
        <v>1114</v>
      </c>
      <c r="I45" s="66">
        <v>1114</v>
      </c>
      <c r="J45" s="6">
        <f t="shared" si="12"/>
        <v>100</v>
      </c>
    </row>
    <row r="46" spans="1:10" ht="15.6" x14ac:dyDescent="0.25">
      <c r="A46" s="13" t="s">
        <v>277</v>
      </c>
      <c r="B46" s="78">
        <v>750</v>
      </c>
      <c r="C46" s="10" t="s">
        <v>8</v>
      </c>
      <c r="D46" s="10" t="s">
        <v>29</v>
      </c>
      <c r="E46" s="10" t="s">
        <v>307</v>
      </c>
      <c r="F46" s="10" t="s">
        <v>276</v>
      </c>
      <c r="G46" s="66">
        <v>500</v>
      </c>
      <c r="H46" s="66">
        <v>1600</v>
      </c>
      <c r="I46" s="66">
        <v>1000.37</v>
      </c>
      <c r="J46" s="6">
        <f t="shared" si="1"/>
        <v>62.523125</v>
      </c>
    </row>
    <row r="47" spans="1:10" ht="31.2" x14ac:dyDescent="0.25">
      <c r="A47" s="12" t="s">
        <v>16</v>
      </c>
      <c r="B47" s="78">
        <v>750</v>
      </c>
      <c r="C47" s="10" t="s">
        <v>8</v>
      </c>
      <c r="D47" s="10" t="s">
        <v>29</v>
      </c>
      <c r="E47" s="10" t="s">
        <v>408</v>
      </c>
      <c r="F47" s="10" t="s">
        <v>11</v>
      </c>
      <c r="G47" s="66">
        <f t="shared" ref="G47:I47" si="13">G48</f>
        <v>499294</v>
      </c>
      <c r="H47" s="66">
        <f t="shared" si="13"/>
        <v>499294</v>
      </c>
      <c r="I47" s="66">
        <f t="shared" si="13"/>
        <v>499294</v>
      </c>
      <c r="J47" s="6">
        <f t="shared" ref="J47" si="14">I47/H47*100</f>
        <v>100</v>
      </c>
    </row>
    <row r="48" spans="1:10" ht="15.6" x14ac:dyDescent="0.25">
      <c r="A48" s="12" t="s">
        <v>66</v>
      </c>
      <c r="B48" s="78">
        <v>750</v>
      </c>
      <c r="C48" s="10" t="s">
        <v>8</v>
      </c>
      <c r="D48" s="10" t="s">
        <v>29</v>
      </c>
      <c r="E48" s="10" t="s">
        <v>408</v>
      </c>
      <c r="F48" s="10" t="s">
        <v>67</v>
      </c>
      <c r="G48" s="66">
        <v>499294</v>
      </c>
      <c r="H48" s="66">
        <v>499294</v>
      </c>
      <c r="I48" s="66">
        <v>499294</v>
      </c>
      <c r="J48" s="66">
        <v>257541.5</v>
      </c>
    </row>
    <row r="49" spans="1:10" ht="46.8" x14ac:dyDescent="0.3">
      <c r="A49" s="7" t="s">
        <v>47</v>
      </c>
      <c r="B49" s="38">
        <v>750</v>
      </c>
      <c r="C49" s="8" t="s">
        <v>8</v>
      </c>
      <c r="D49" s="8" t="s">
        <v>48</v>
      </c>
      <c r="E49" s="8" t="s">
        <v>306</v>
      </c>
      <c r="F49" s="8" t="s">
        <v>11</v>
      </c>
      <c r="G49" s="65">
        <f t="shared" ref="G49:I51" si="15">G50</f>
        <v>65233</v>
      </c>
      <c r="H49" s="65">
        <f t="shared" si="15"/>
        <v>65233</v>
      </c>
      <c r="I49" s="65">
        <f t="shared" si="15"/>
        <v>65233</v>
      </c>
      <c r="J49" s="6">
        <f t="shared" si="1"/>
        <v>100</v>
      </c>
    </row>
    <row r="50" spans="1:10" ht="15.6" x14ac:dyDescent="0.25">
      <c r="A50" s="9" t="s">
        <v>309</v>
      </c>
      <c r="B50" s="37">
        <v>750</v>
      </c>
      <c r="C50" s="10" t="s">
        <v>8</v>
      </c>
      <c r="D50" s="10" t="s">
        <v>48</v>
      </c>
      <c r="E50" s="10" t="s">
        <v>308</v>
      </c>
      <c r="F50" s="10" t="s">
        <v>11</v>
      </c>
      <c r="G50" s="66">
        <f t="shared" si="15"/>
        <v>65233</v>
      </c>
      <c r="H50" s="66">
        <f t="shared" si="15"/>
        <v>65233</v>
      </c>
      <c r="I50" s="66">
        <f t="shared" si="15"/>
        <v>65233</v>
      </c>
      <c r="J50" s="6">
        <f t="shared" ref="J50:J66" si="16">I50/H50*100</f>
        <v>100</v>
      </c>
    </row>
    <row r="51" spans="1:10" ht="15.6" x14ac:dyDescent="0.25">
      <c r="A51" s="12" t="s">
        <v>310</v>
      </c>
      <c r="B51" s="37">
        <v>750</v>
      </c>
      <c r="C51" s="10" t="s">
        <v>8</v>
      </c>
      <c r="D51" s="10" t="s">
        <v>48</v>
      </c>
      <c r="E51" s="10" t="s">
        <v>409</v>
      </c>
      <c r="F51" s="10" t="s">
        <v>11</v>
      </c>
      <c r="G51" s="66">
        <f t="shared" si="15"/>
        <v>65233</v>
      </c>
      <c r="H51" s="66">
        <f t="shared" si="15"/>
        <v>65233</v>
      </c>
      <c r="I51" s="66">
        <f t="shared" si="15"/>
        <v>65233</v>
      </c>
      <c r="J51" s="6">
        <f t="shared" si="16"/>
        <v>100</v>
      </c>
    </row>
    <row r="52" spans="1:10" ht="15.6" x14ac:dyDescent="0.25">
      <c r="A52" s="15" t="s">
        <v>66</v>
      </c>
      <c r="B52" s="37">
        <v>750</v>
      </c>
      <c r="C52" s="10" t="s">
        <v>8</v>
      </c>
      <c r="D52" s="10" t="s">
        <v>48</v>
      </c>
      <c r="E52" s="10" t="s">
        <v>409</v>
      </c>
      <c r="F52" s="10" t="s">
        <v>67</v>
      </c>
      <c r="G52" s="67">
        <v>65233</v>
      </c>
      <c r="H52" s="67">
        <v>65233</v>
      </c>
      <c r="I52" s="67">
        <v>65233</v>
      </c>
      <c r="J52" s="6">
        <f t="shared" si="16"/>
        <v>100</v>
      </c>
    </row>
    <row r="53" spans="1:10" ht="15.6" hidden="1" x14ac:dyDescent="0.25">
      <c r="A53" s="46" t="s">
        <v>300</v>
      </c>
      <c r="B53" s="38">
        <v>759</v>
      </c>
      <c r="C53" s="8" t="s">
        <v>8</v>
      </c>
      <c r="D53" s="8" t="s">
        <v>49</v>
      </c>
      <c r="E53" s="8" t="s">
        <v>306</v>
      </c>
      <c r="F53" s="8" t="s">
        <v>11</v>
      </c>
      <c r="G53" s="68">
        <f>G54</f>
        <v>0</v>
      </c>
      <c r="H53" s="68">
        <f t="shared" ref="H53:I59" si="17">H54</f>
        <v>0</v>
      </c>
      <c r="I53" s="68">
        <f t="shared" si="17"/>
        <v>0</v>
      </c>
      <c r="J53" s="6"/>
    </row>
    <row r="54" spans="1:10" ht="15.6" hidden="1" x14ac:dyDescent="0.25">
      <c r="A54" s="43" t="s">
        <v>300</v>
      </c>
      <c r="B54" s="41">
        <v>759</v>
      </c>
      <c r="C54" s="10" t="s">
        <v>8</v>
      </c>
      <c r="D54" s="10" t="s">
        <v>49</v>
      </c>
      <c r="E54" s="10" t="s">
        <v>311</v>
      </c>
      <c r="F54" s="10" t="s">
        <v>11</v>
      </c>
      <c r="G54" s="67">
        <f>G55</f>
        <v>0</v>
      </c>
      <c r="H54" s="67">
        <f t="shared" si="17"/>
        <v>0</v>
      </c>
      <c r="I54" s="67">
        <f t="shared" si="17"/>
        <v>0</v>
      </c>
      <c r="J54" s="6"/>
    </row>
    <row r="55" spans="1:10" ht="15.6" hidden="1" x14ac:dyDescent="0.25">
      <c r="A55" s="43" t="s">
        <v>300</v>
      </c>
      <c r="B55" s="41">
        <v>759</v>
      </c>
      <c r="C55" s="10" t="s">
        <v>8</v>
      </c>
      <c r="D55" s="10" t="s">
        <v>49</v>
      </c>
      <c r="E55" s="10" t="s">
        <v>312</v>
      </c>
      <c r="F55" s="10" t="s">
        <v>11</v>
      </c>
      <c r="G55" s="67">
        <f>G56</f>
        <v>0</v>
      </c>
      <c r="H55" s="67">
        <f t="shared" si="17"/>
        <v>0</v>
      </c>
      <c r="I55" s="67">
        <f t="shared" si="17"/>
        <v>0</v>
      </c>
      <c r="J55" s="6"/>
    </row>
    <row r="56" spans="1:10" ht="31.2" hidden="1" x14ac:dyDescent="0.25">
      <c r="A56" s="43" t="s">
        <v>30</v>
      </c>
      <c r="B56" s="41">
        <v>759</v>
      </c>
      <c r="C56" s="10" t="s">
        <v>8</v>
      </c>
      <c r="D56" s="10" t="s">
        <v>49</v>
      </c>
      <c r="E56" s="10" t="s">
        <v>313</v>
      </c>
      <c r="F56" s="10" t="s">
        <v>31</v>
      </c>
      <c r="G56" s="67">
        <v>0</v>
      </c>
      <c r="H56" s="67">
        <v>0</v>
      </c>
      <c r="I56" s="67">
        <v>0</v>
      </c>
      <c r="J56" s="6"/>
    </row>
    <row r="57" spans="1:10" ht="15.6" x14ac:dyDescent="0.25">
      <c r="A57" s="58" t="s">
        <v>374</v>
      </c>
      <c r="B57" s="38">
        <v>750</v>
      </c>
      <c r="C57" s="8" t="s">
        <v>8</v>
      </c>
      <c r="D57" s="8" t="s">
        <v>50</v>
      </c>
      <c r="E57" s="8" t="s">
        <v>306</v>
      </c>
      <c r="F57" s="8" t="s">
        <v>11</v>
      </c>
      <c r="G57" s="68">
        <f>G58</f>
        <v>30000</v>
      </c>
      <c r="H57" s="68">
        <f t="shared" si="17"/>
        <v>9720</v>
      </c>
      <c r="I57" s="68">
        <f t="shared" si="17"/>
        <v>0</v>
      </c>
      <c r="J57" s="6"/>
    </row>
    <row r="58" spans="1:10" ht="15.6" x14ac:dyDescent="0.25">
      <c r="A58" s="59" t="s">
        <v>375</v>
      </c>
      <c r="B58" s="78">
        <v>750</v>
      </c>
      <c r="C58" s="10" t="s">
        <v>8</v>
      </c>
      <c r="D58" s="10" t="s">
        <v>50</v>
      </c>
      <c r="E58" s="10" t="s">
        <v>317</v>
      </c>
      <c r="F58" s="10" t="s">
        <v>11</v>
      </c>
      <c r="G58" s="67">
        <f>G59</f>
        <v>30000</v>
      </c>
      <c r="H58" s="67">
        <f t="shared" si="17"/>
        <v>9720</v>
      </c>
      <c r="I58" s="67">
        <f t="shared" si="17"/>
        <v>0</v>
      </c>
      <c r="J58" s="6"/>
    </row>
    <row r="59" spans="1:10" ht="31.2" x14ac:dyDescent="0.25">
      <c r="A59" s="57" t="s">
        <v>376</v>
      </c>
      <c r="B59" s="78">
        <v>750</v>
      </c>
      <c r="C59" s="10" t="s">
        <v>8</v>
      </c>
      <c r="D59" s="10" t="s">
        <v>50</v>
      </c>
      <c r="E59" s="10" t="s">
        <v>377</v>
      </c>
      <c r="F59" s="10" t="s">
        <v>11</v>
      </c>
      <c r="G59" s="67">
        <f>G60</f>
        <v>30000</v>
      </c>
      <c r="H59" s="67">
        <f t="shared" si="17"/>
        <v>9720</v>
      </c>
      <c r="I59" s="67">
        <f t="shared" si="17"/>
        <v>0</v>
      </c>
      <c r="J59" s="6"/>
    </row>
    <row r="60" spans="1:10" ht="15.6" x14ac:dyDescent="0.25">
      <c r="A60" s="57" t="s">
        <v>52</v>
      </c>
      <c r="B60" s="78">
        <v>750</v>
      </c>
      <c r="C60" s="10" t="s">
        <v>8</v>
      </c>
      <c r="D60" s="10" t="s">
        <v>50</v>
      </c>
      <c r="E60" s="10" t="s">
        <v>377</v>
      </c>
      <c r="F60" s="10" t="s">
        <v>423</v>
      </c>
      <c r="G60" s="67">
        <v>30000</v>
      </c>
      <c r="H60" s="67">
        <v>9720</v>
      </c>
      <c r="I60" s="67">
        <v>0</v>
      </c>
      <c r="J60" s="6"/>
    </row>
    <row r="61" spans="1:10" ht="15.6" x14ac:dyDescent="0.3">
      <c r="A61" s="7" t="s">
        <v>55</v>
      </c>
      <c r="B61" s="38">
        <v>750</v>
      </c>
      <c r="C61" s="8" t="s">
        <v>8</v>
      </c>
      <c r="D61" s="8" t="s">
        <v>56</v>
      </c>
      <c r="E61" s="8" t="s">
        <v>306</v>
      </c>
      <c r="F61" s="8" t="s">
        <v>11</v>
      </c>
      <c r="G61" s="65">
        <f>G76</f>
        <v>15000</v>
      </c>
      <c r="H61" s="65">
        <f t="shared" ref="H61:I61" si="18">H76</f>
        <v>91300</v>
      </c>
      <c r="I61" s="65">
        <f t="shared" si="18"/>
        <v>91300</v>
      </c>
      <c r="J61" s="6">
        <f t="shared" si="16"/>
        <v>100</v>
      </c>
    </row>
    <row r="62" spans="1:10" ht="62.4" hidden="1" x14ac:dyDescent="0.25">
      <c r="A62" s="9" t="s">
        <v>291</v>
      </c>
      <c r="B62" s="37">
        <v>759</v>
      </c>
      <c r="C62" s="10" t="s">
        <v>8</v>
      </c>
      <c r="D62" s="10" t="s">
        <v>56</v>
      </c>
      <c r="E62" s="10" t="s">
        <v>314</v>
      </c>
      <c r="F62" s="10" t="s">
        <v>11</v>
      </c>
      <c r="G62" s="66">
        <f t="shared" ref="G62:I62" si="19">G63</f>
        <v>0</v>
      </c>
      <c r="H62" s="66">
        <f t="shared" si="19"/>
        <v>0</v>
      </c>
      <c r="I62" s="66">
        <f t="shared" si="19"/>
        <v>0</v>
      </c>
      <c r="J62" s="6" t="e">
        <f t="shared" si="16"/>
        <v>#DIV/0!</v>
      </c>
    </row>
    <row r="63" spans="1:10" ht="31.2" hidden="1" x14ac:dyDescent="0.25">
      <c r="A63" s="9" t="s">
        <v>336</v>
      </c>
      <c r="B63" s="37">
        <v>759</v>
      </c>
      <c r="C63" s="10" t="s">
        <v>8</v>
      </c>
      <c r="D63" s="10" t="s">
        <v>56</v>
      </c>
      <c r="E63" s="10" t="s">
        <v>346</v>
      </c>
      <c r="F63" s="10" t="s">
        <v>11</v>
      </c>
      <c r="G63" s="66">
        <f>G64</f>
        <v>0</v>
      </c>
      <c r="H63" s="66">
        <f>H64+H65</f>
        <v>0</v>
      </c>
      <c r="I63" s="66">
        <f>I64+I65</f>
        <v>0</v>
      </c>
      <c r="J63" s="6" t="e">
        <f t="shared" si="16"/>
        <v>#DIV/0!</v>
      </c>
    </row>
    <row r="64" spans="1:10" ht="31.2" hidden="1" x14ac:dyDescent="0.25">
      <c r="A64" s="13" t="s">
        <v>30</v>
      </c>
      <c r="B64" s="37">
        <v>759</v>
      </c>
      <c r="C64" s="10" t="s">
        <v>8</v>
      </c>
      <c r="D64" s="10" t="s">
        <v>56</v>
      </c>
      <c r="E64" s="10" t="s">
        <v>344</v>
      </c>
      <c r="F64" s="10" t="s">
        <v>31</v>
      </c>
      <c r="G64" s="66">
        <f>0</f>
        <v>0</v>
      </c>
      <c r="H64" s="66">
        <v>0</v>
      </c>
      <c r="I64" s="66">
        <v>0</v>
      </c>
      <c r="J64" s="6" t="e">
        <f t="shared" si="16"/>
        <v>#DIV/0!</v>
      </c>
    </row>
    <row r="65" spans="1:10" ht="31.2" hidden="1" x14ac:dyDescent="0.25">
      <c r="A65" s="13" t="s">
        <v>30</v>
      </c>
      <c r="B65" s="48">
        <v>759</v>
      </c>
      <c r="C65" s="10" t="s">
        <v>8</v>
      </c>
      <c r="D65" s="10" t="s">
        <v>56</v>
      </c>
      <c r="E65" s="10" t="s">
        <v>345</v>
      </c>
      <c r="F65" s="10" t="s">
        <v>31</v>
      </c>
      <c r="G65" s="66">
        <v>0</v>
      </c>
      <c r="H65" s="66">
        <v>0</v>
      </c>
      <c r="I65" s="66">
        <v>0</v>
      </c>
      <c r="J65" s="6" t="e">
        <f t="shared" ref="J65" si="20">I65/H65*100</f>
        <v>#DIV/0!</v>
      </c>
    </row>
    <row r="66" spans="1:10" ht="31.2" hidden="1" x14ac:dyDescent="0.25">
      <c r="A66" s="9" t="s">
        <v>44</v>
      </c>
      <c r="B66" s="37">
        <v>759</v>
      </c>
      <c r="C66" s="10" t="s">
        <v>8</v>
      </c>
      <c r="D66" s="10" t="s">
        <v>56</v>
      </c>
      <c r="E66" s="10" t="s">
        <v>301</v>
      </c>
      <c r="F66" s="10" t="s">
        <v>11</v>
      </c>
      <c r="G66" s="66">
        <f>G67</f>
        <v>0</v>
      </c>
      <c r="H66" s="66">
        <f t="shared" ref="H66:I66" si="21">H67</f>
        <v>0</v>
      </c>
      <c r="I66" s="66">
        <f t="shared" si="21"/>
        <v>0</v>
      </c>
      <c r="J66" s="6" t="e">
        <f t="shared" si="16"/>
        <v>#DIV/0!</v>
      </c>
    </row>
    <row r="67" spans="1:10" ht="15.6" hidden="1" x14ac:dyDescent="0.25">
      <c r="A67" s="13" t="s">
        <v>77</v>
      </c>
      <c r="B67" s="37">
        <v>759</v>
      </c>
      <c r="C67" s="10" t="s">
        <v>8</v>
      </c>
      <c r="D67" s="10" t="s">
        <v>56</v>
      </c>
      <c r="E67" s="10" t="s">
        <v>315</v>
      </c>
      <c r="F67" s="10" t="s">
        <v>78</v>
      </c>
      <c r="G67" s="66">
        <f>G69</f>
        <v>0</v>
      </c>
      <c r="H67" s="66">
        <f t="shared" ref="H67:I67" si="22">H69</f>
        <v>0</v>
      </c>
      <c r="I67" s="66">
        <f t="shared" si="22"/>
        <v>0</v>
      </c>
      <c r="J67" s="6" t="e">
        <f t="shared" ref="J67:J114" si="23">I67/H67*100</f>
        <v>#DIV/0!</v>
      </c>
    </row>
    <row r="68" spans="1:10" ht="32.25" hidden="1" customHeight="1" x14ac:dyDescent="0.25">
      <c r="A68" s="13" t="s">
        <v>30</v>
      </c>
      <c r="B68" s="37">
        <v>759</v>
      </c>
      <c r="C68" s="10" t="s">
        <v>8</v>
      </c>
      <c r="D68" s="10" t="s">
        <v>56</v>
      </c>
      <c r="E68" s="10" t="s">
        <v>315</v>
      </c>
      <c r="F68" s="10" t="s">
        <v>31</v>
      </c>
      <c r="G68" s="66">
        <v>0</v>
      </c>
      <c r="H68" s="66">
        <v>0</v>
      </c>
      <c r="I68" s="66">
        <v>0</v>
      </c>
      <c r="J68" s="6" t="e">
        <f t="shared" si="23"/>
        <v>#DIV/0!</v>
      </c>
    </row>
    <row r="69" spans="1:10" ht="15.6" hidden="1" x14ac:dyDescent="0.25">
      <c r="A69" s="15" t="s">
        <v>66</v>
      </c>
      <c r="B69" s="37">
        <v>759</v>
      </c>
      <c r="C69" s="10" t="s">
        <v>8</v>
      </c>
      <c r="D69" s="10" t="s">
        <v>56</v>
      </c>
      <c r="E69" s="10" t="s">
        <v>315</v>
      </c>
      <c r="F69" s="10" t="s">
        <v>31</v>
      </c>
      <c r="G69" s="66">
        <v>0</v>
      </c>
      <c r="H69" s="66">
        <v>0</v>
      </c>
      <c r="I69" s="66">
        <v>0</v>
      </c>
      <c r="J69" s="6" t="e">
        <f t="shared" ref="J69:J70" si="24">I69/H69*100</f>
        <v>#DIV/0!</v>
      </c>
    </row>
    <row r="70" spans="1:10" ht="32.25" hidden="1" customHeight="1" x14ac:dyDescent="0.25">
      <c r="A70" s="13" t="s">
        <v>30</v>
      </c>
      <c r="B70" s="37">
        <v>759</v>
      </c>
      <c r="C70" s="10" t="s">
        <v>8</v>
      </c>
      <c r="D70" s="10" t="s">
        <v>56</v>
      </c>
      <c r="E70" s="10" t="s">
        <v>316</v>
      </c>
      <c r="F70" s="10" t="s">
        <v>31</v>
      </c>
      <c r="G70" s="66">
        <v>0</v>
      </c>
      <c r="H70" s="66">
        <v>0</v>
      </c>
      <c r="I70" s="66">
        <v>0</v>
      </c>
      <c r="J70" s="6" t="e">
        <f t="shared" si="24"/>
        <v>#DIV/0!</v>
      </c>
    </row>
    <row r="71" spans="1:10" ht="46.8" hidden="1" x14ac:dyDescent="0.25">
      <c r="A71" s="13" t="s">
        <v>79</v>
      </c>
      <c r="B71" s="37">
        <v>759</v>
      </c>
      <c r="C71" s="10" t="s">
        <v>8</v>
      </c>
      <c r="D71" s="10" t="s">
        <v>56</v>
      </c>
      <c r="E71" s="10" t="s">
        <v>80</v>
      </c>
      <c r="F71" s="10" t="s">
        <v>11</v>
      </c>
      <c r="G71" s="66">
        <f>G72</f>
        <v>0</v>
      </c>
      <c r="H71" s="66">
        <f>H72</f>
        <v>0</v>
      </c>
      <c r="I71" s="66">
        <f>I72</f>
        <v>0</v>
      </c>
      <c r="J71" s="6" t="e">
        <f t="shared" si="23"/>
        <v>#DIV/0!</v>
      </c>
    </row>
    <row r="72" spans="1:10" ht="31.2" hidden="1" x14ac:dyDescent="0.3">
      <c r="A72" s="16" t="s">
        <v>23</v>
      </c>
      <c r="B72" s="37">
        <v>759</v>
      </c>
      <c r="C72" s="10" t="s">
        <v>8</v>
      </c>
      <c r="D72" s="10" t="s">
        <v>56</v>
      </c>
      <c r="E72" s="10" t="s">
        <v>80</v>
      </c>
      <c r="F72" s="10" t="s">
        <v>25</v>
      </c>
      <c r="G72" s="66"/>
      <c r="H72" s="66"/>
      <c r="I72" s="66"/>
      <c r="J72" s="6" t="e">
        <f t="shared" si="23"/>
        <v>#DIV/0!</v>
      </c>
    </row>
    <row r="73" spans="1:10" ht="62.4" hidden="1" x14ac:dyDescent="0.25">
      <c r="A73" s="9" t="s">
        <v>335</v>
      </c>
      <c r="B73" s="37">
        <v>759</v>
      </c>
      <c r="C73" s="10" t="s">
        <v>8</v>
      </c>
      <c r="D73" s="10" t="s">
        <v>56</v>
      </c>
      <c r="E73" s="10" t="s">
        <v>317</v>
      </c>
      <c r="F73" s="10" t="s">
        <v>11</v>
      </c>
      <c r="G73" s="66">
        <f t="shared" ref="G73:I73" si="25">G74</f>
        <v>0</v>
      </c>
      <c r="H73" s="66">
        <f t="shared" si="25"/>
        <v>0</v>
      </c>
      <c r="I73" s="66">
        <f t="shared" si="25"/>
        <v>0</v>
      </c>
      <c r="J73" s="6" t="e">
        <f t="shared" si="23"/>
        <v>#DIV/0!</v>
      </c>
    </row>
    <row r="74" spans="1:10" ht="31.2" hidden="1" x14ac:dyDescent="0.25">
      <c r="A74" s="9" t="s">
        <v>336</v>
      </c>
      <c r="B74" s="37">
        <v>759</v>
      </c>
      <c r="C74" s="10" t="s">
        <v>8</v>
      </c>
      <c r="D74" s="10" t="s">
        <v>56</v>
      </c>
      <c r="E74" s="10" t="s">
        <v>318</v>
      </c>
      <c r="F74" s="10" t="s">
        <v>11</v>
      </c>
      <c r="G74" s="66">
        <f>G75</f>
        <v>0</v>
      </c>
      <c r="H74" s="66">
        <f>H75</f>
        <v>0</v>
      </c>
      <c r="I74" s="66">
        <f>I75</f>
        <v>0</v>
      </c>
      <c r="J74" s="6" t="e">
        <f t="shared" si="23"/>
        <v>#DIV/0!</v>
      </c>
    </row>
    <row r="75" spans="1:10" ht="31.2" hidden="1" x14ac:dyDescent="0.25">
      <c r="A75" s="13" t="s">
        <v>30</v>
      </c>
      <c r="B75" s="37">
        <v>759</v>
      </c>
      <c r="C75" s="10" t="s">
        <v>8</v>
      </c>
      <c r="D75" s="10" t="s">
        <v>56</v>
      </c>
      <c r="E75" s="10" t="s">
        <v>318</v>
      </c>
      <c r="F75" s="10" t="s">
        <v>53</v>
      </c>
      <c r="G75" s="66">
        <v>0</v>
      </c>
      <c r="H75" s="66">
        <v>0</v>
      </c>
      <c r="I75" s="66">
        <v>0</v>
      </c>
      <c r="J75" s="6" t="e">
        <f t="shared" si="23"/>
        <v>#DIV/0!</v>
      </c>
    </row>
    <row r="76" spans="1:10" ht="15.6" x14ac:dyDescent="0.25">
      <c r="A76" s="9" t="s">
        <v>337</v>
      </c>
      <c r="B76" s="42">
        <v>750</v>
      </c>
      <c r="C76" s="10" t="s">
        <v>8</v>
      </c>
      <c r="D76" s="10" t="s">
        <v>56</v>
      </c>
      <c r="E76" s="10" t="s">
        <v>315</v>
      </c>
      <c r="F76" s="10" t="s">
        <v>11</v>
      </c>
      <c r="G76" s="66">
        <f>G77</f>
        <v>15000</v>
      </c>
      <c r="H76" s="66">
        <f t="shared" ref="H76:I76" si="26">H77</f>
        <v>91300</v>
      </c>
      <c r="I76" s="66">
        <f t="shared" si="26"/>
        <v>91300</v>
      </c>
      <c r="J76" s="6">
        <f t="shared" ref="J76" si="27">I76/H76*100</f>
        <v>100</v>
      </c>
    </row>
    <row r="77" spans="1:10" ht="31.2" x14ac:dyDescent="0.25">
      <c r="A77" s="9" t="s">
        <v>30</v>
      </c>
      <c r="B77" s="42">
        <v>750</v>
      </c>
      <c r="C77" s="10" t="s">
        <v>8</v>
      </c>
      <c r="D77" s="10" t="s">
        <v>56</v>
      </c>
      <c r="E77" s="10" t="s">
        <v>315</v>
      </c>
      <c r="F77" s="10" t="s">
        <v>31</v>
      </c>
      <c r="G77" s="66">
        <v>15000</v>
      </c>
      <c r="H77" s="66">
        <v>91300</v>
      </c>
      <c r="I77" s="66">
        <v>91300</v>
      </c>
      <c r="J77" s="66">
        <v>13500</v>
      </c>
    </row>
    <row r="78" spans="1:10" ht="15.6" x14ac:dyDescent="0.3">
      <c r="A78" s="7" t="s">
        <v>81</v>
      </c>
      <c r="B78" s="38">
        <v>750</v>
      </c>
      <c r="C78" s="8" t="s">
        <v>13</v>
      </c>
      <c r="D78" s="8" t="s">
        <v>9</v>
      </c>
      <c r="E78" s="8" t="s">
        <v>306</v>
      </c>
      <c r="F78" s="8" t="s">
        <v>11</v>
      </c>
      <c r="G78" s="65">
        <f t="shared" ref="G78:I79" si="28">G79</f>
        <v>215472.52</v>
      </c>
      <c r="H78" s="65">
        <f t="shared" si="28"/>
        <v>223696.63</v>
      </c>
      <c r="I78" s="65">
        <f t="shared" si="28"/>
        <v>223696.63</v>
      </c>
      <c r="J78" s="6">
        <f t="shared" si="23"/>
        <v>100</v>
      </c>
    </row>
    <row r="79" spans="1:10" ht="15.6" x14ac:dyDescent="0.3">
      <c r="A79" s="7" t="s">
        <v>82</v>
      </c>
      <c r="B79" s="38">
        <v>750</v>
      </c>
      <c r="C79" s="8" t="s">
        <v>13</v>
      </c>
      <c r="D79" s="8" t="s">
        <v>19</v>
      </c>
      <c r="E79" s="8" t="s">
        <v>306</v>
      </c>
      <c r="F79" s="8" t="s">
        <v>11</v>
      </c>
      <c r="G79" s="65">
        <f t="shared" si="28"/>
        <v>215472.52</v>
      </c>
      <c r="H79" s="65">
        <f t="shared" si="28"/>
        <v>223696.63</v>
      </c>
      <c r="I79" s="65">
        <f t="shared" si="28"/>
        <v>223696.63</v>
      </c>
      <c r="J79" s="6">
        <f t="shared" si="23"/>
        <v>100</v>
      </c>
    </row>
    <row r="80" spans="1:10" ht="15.6" x14ac:dyDescent="0.25">
      <c r="A80" s="60" t="s">
        <v>379</v>
      </c>
      <c r="B80" s="37">
        <v>750</v>
      </c>
      <c r="C80" s="10" t="s">
        <v>13</v>
      </c>
      <c r="D80" s="10" t="s">
        <v>19</v>
      </c>
      <c r="E80" s="10" t="s">
        <v>378</v>
      </c>
      <c r="F80" s="10" t="s">
        <v>11</v>
      </c>
      <c r="G80" s="66">
        <f>G81</f>
        <v>215472.52</v>
      </c>
      <c r="H80" s="66">
        <f>H81</f>
        <v>223696.63</v>
      </c>
      <c r="I80" s="66">
        <f>I81</f>
        <v>223696.63</v>
      </c>
      <c r="J80" s="6">
        <f t="shared" si="23"/>
        <v>100</v>
      </c>
    </row>
    <row r="81" spans="1:10" ht="31.2" x14ac:dyDescent="0.25">
      <c r="A81" s="61" t="s">
        <v>83</v>
      </c>
      <c r="B81" s="37">
        <v>750</v>
      </c>
      <c r="C81" s="10" t="s">
        <v>13</v>
      </c>
      <c r="D81" s="10" t="s">
        <v>19</v>
      </c>
      <c r="E81" s="10" t="s">
        <v>424</v>
      </c>
      <c r="F81" s="10" t="s">
        <v>11</v>
      </c>
      <c r="G81" s="66">
        <f>G82+G83+G84+G85</f>
        <v>215472.52</v>
      </c>
      <c r="H81" s="66">
        <f t="shared" ref="H81:I81" si="29">H82+H83+H84+H85</f>
        <v>223696.63</v>
      </c>
      <c r="I81" s="66">
        <f t="shared" si="29"/>
        <v>223696.63</v>
      </c>
      <c r="J81" s="6">
        <f t="shared" si="23"/>
        <v>100</v>
      </c>
    </row>
    <row r="82" spans="1:10" ht="31.2" x14ac:dyDescent="0.3">
      <c r="A82" s="11" t="s">
        <v>297</v>
      </c>
      <c r="B82" s="37">
        <v>750</v>
      </c>
      <c r="C82" s="10" t="s">
        <v>13</v>
      </c>
      <c r="D82" s="10" t="s">
        <v>19</v>
      </c>
      <c r="E82" s="10" t="s">
        <v>424</v>
      </c>
      <c r="F82" s="10" t="s">
        <v>18</v>
      </c>
      <c r="G82" s="69">
        <v>158600</v>
      </c>
      <c r="H82" s="66">
        <v>159314.23000000001</v>
      </c>
      <c r="I82" s="66">
        <v>159314.23000000001</v>
      </c>
      <c r="J82" s="40">
        <v>88.6</v>
      </c>
    </row>
    <row r="83" spans="1:10" ht="48.75" customHeight="1" x14ac:dyDescent="0.25">
      <c r="A83" s="12" t="s">
        <v>298</v>
      </c>
      <c r="B83" s="42">
        <v>750</v>
      </c>
      <c r="C83" s="10" t="s">
        <v>13</v>
      </c>
      <c r="D83" s="10" t="s">
        <v>19</v>
      </c>
      <c r="E83" s="10" t="s">
        <v>424</v>
      </c>
      <c r="F83" s="10" t="s">
        <v>299</v>
      </c>
      <c r="G83" s="69">
        <v>47877.53</v>
      </c>
      <c r="H83" s="66">
        <v>48112.91</v>
      </c>
      <c r="I83" s="66">
        <v>48112.91</v>
      </c>
      <c r="J83" s="6">
        <f t="shared" si="23"/>
        <v>100</v>
      </c>
    </row>
    <row r="84" spans="1:10" ht="31.2" x14ac:dyDescent="0.25">
      <c r="A84" s="13" t="s">
        <v>30</v>
      </c>
      <c r="B84" s="37">
        <v>750</v>
      </c>
      <c r="C84" s="10" t="s">
        <v>13</v>
      </c>
      <c r="D84" s="10" t="s">
        <v>19</v>
      </c>
      <c r="E84" s="10" t="s">
        <v>424</v>
      </c>
      <c r="F84" s="10" t="s">
        <v>31</v>
      </c>
      <c r="G84" s="69">
        <v>5994.99</v>
      </c>
      <c r="H84" s="69">
        <v>13269.49</v>
      </c>
      <c r="I84" s="69">
        <v>13269.49</v>
      </c>
      <c r="J84" s="6">
        <f t="shared" si="23"/>
        <v>100</v>
      </c>
    </row>
    <row r="85" spans="1:10" ht="15.6" x14ac:dyDescent="0.25">
      <c r="A85" s="13" t="s">
        <v>382</v>
      </c>
      <c r="B85" s="73">
        <v>750</v>
      </c>
      <c r="C85" s="10" t="s">
        <v>13</v>
      </c>
      <c r="D85" s="10" t="s">
        <v>19</v>
      </c>
      <c r="E85" s="10" t="s">
        <v>424</v>
      </c>
      <c r="F85" s="10" t="s">
        <v>387</v>
      </c>
      <c r="G85" s="69">
        <v>3000</v>
      </c>
      <c r="H85" s="69">
        <v>3000</v>
      </c>
      <c r="I85" s="69">
        <v>3000</v>
      </c>
      <c r="J85" s="6">
        <f t="shared" ref="J85" si="30">I85/H85*100</f>
        <v>100</v>
      </c>
    </row>
    <row r="86" spans="1:10" ht="31.2" x14ac:dyDescent="0.3">
      <c r="A86" s="7" t="s">
        <v>84</v>
      </c>
      <c r="B86" s="38">
        <v>750</v>
      </c>
      <c r="C86" s="8" t="s">
        <v>19</v>
      </c>
      <c r="D86" s="8" t="s">
        <v>9</v>
      </c>
      <c r="E86" s="8" t="s">
        <v>306</v>
      </c>
      <c r="F86" s="8" t="s">
        <v>11</v>
      </c>
      <c r="G86" s="65">
        <f t="shared" ref="G86" si="31">G91</f>
        <v>85000</v>
      </c>
      <c r="H86" s="65">
        <f>H91+H87</f>
        <v>1106390</v>
      </c>
      <c r="I86" s="65">
        <f>I91+I87</f>
        <v>1106390</v>
      </c>
      <c r="J86" s="6">
        <f t="shared" si="23"/>
        <v>100</v>
      </c>
    </row>
    <row r="87" spans="1:10" ht="51" customHeight="1" x14ac:dyDescent="0.25">
      <c r="A87" s="81" t="s">
        <v>433</v>
      </c>
      <c r="B87" s="38">
        <v>750</v>
      </c>
      <c r="C87" s="8" t="s">
        <v>19</v>
      </c>
      <c r="D87" s="8" t="s">
        <v>85</v>
      </c>
      <c r="E87" s="8" t="s">
        <v>306</v>
      </c>
      <c r="F87" s="8" t="s">
        <v>11</v>
      </c>
      <c r="G87" s="65">
        <f>G94</f>
        <v>0</v>
      </c>
      <c r="H87" s="65">
        <f>H88</f>
        <v>20280</v>
      </c>
      <c r="I87" s="65">
        <f>I88</f>
        <v>20280</v>
      </c>
      <c r="J87" s="6">
        <f t="shared" ref="J87:J90" si="32">I87/H87*100</f>
        <v>100</v>
      </c>
    </row>
    <row r="88" spans="1:10" ht="31.2" x14ac:dyDescent="0.25">
      <c r="A88" s="75" t="s">
        <v>432</v>
      </c>
      <c r="B88" s="79">
        <v>759</v>
      </c>
      <c r="C88" s="10" t="s">
        <v>19</v>
      </c>
      <c r="D88" s="10" t="s">
        <v>85</v>
      </c>
      <c r="E88" s="10" t="s">
        <v>317</v>
      </c>
      <c r="F88" s="10" t="s">
        <v>11</v>
      </c>
      <c r="G88" s="66">
        <f t="shared" ref="G88:I88" si="33">G89</f>
        <v>0</v>
      </c>
      <c r="H88" s="66">
        <f t="shared" si="33"/>
        <v>20280</v>
      </c>
      <c r="I88" s="66">
        <f t="shared" si="33"/>
        <v>20280</v>
      </c>
      <c r="J88" s="6">
        <f t="shared" si="32"/>
        <v>100</v>
      </c>
    </row>
    <row r="89" spans="1:10" ht="63.75" customHeight="1" x14ac:dyDescent="0.25">
      <c r="A89" s="82" t="s">
        <v>434</v>
      </c>
      <c r="B89" s="79">
        <v>759</v>
      </c>
      <c r="C89" s="10" t="s">
        <v>19</v>
      </c>
      <c r="D89" s="10" t="s">
        <v>85</v>
      </c>
      <c r="E89" s="10" t="s">
        <v>377</v>
      </c>
      <c r="F89" s="10" t="s">
        <v>11</v>
      </c>
      <c r="G89" s="66">
        <f>G90</f>
        <v>0</v>
      </c>
      <c r="H89" s="66">
        <f>H90</f>
        <v>20280</v>
      </c>
      <c r="I89" s="66">
        <f>I90</f>
        <v>20280</v>
      </c>
      <c r="J89" s="6">
        <f t="shared" si="32"/>
        <v>100</v>
      </c>
    </row>
    <row r="90" spans="1:10" ht="31.2" x14ac:dyDescent="0.3">
      <c r="A90" s="11" t="s">
        <v>280</v>
      </c>
      <c r="B90" s="79">
        <v>759</v>
      </c>
      <c r="C90" s="10" t="s">
        <v>19</v>
      </c>
      <c r="D90" s="10" t="s">
        <v>85</v>
      </c>
      <c r="E90" s="10" t="s">
        <v>377</v>
      </c>
      <c r="F90" s="10" t="s">
        <v>31</v>
      </c>
      <c r="G90" s="66">
        <v>0</v>
      </c>
      <c r="H90" s="66">
        <v>20280</v>
      </c>
      <c r="I90" s="66">
        <v>20280</v>
      </c>
      <c r="J90" s="6">
        <f t="shared" si="32"/>
        <v>100</v>
      </c>
    </row>
    <row r="91" spans="1:10" ht="51" customHeight="1" x14ac:dyDescent="0.3">
      <c r="A91" s="7" t="s">
        <v>388</v>
      </c>
      <c r="B91" s="38">
        <v>750</v>
      </c>
      <c r="C91" s="8" t="s">
        <v>19</v>
      </c>
      <c r="D91" s="8" t="s">
        <v>203</v>
      </c>
      <c r="E91" s="8" t="s">
        <v>306</v>
      </c>
      <c r="F91" s="8" t="s">
        <v>11</v>
      </c>
      <c r="G91" s="65">
        <f>G98</f>
        <v>85000</v>
      </c>
      <c r="H91" s="65">
        <f>H98+H95+H92</f>
        <v>1086110</v>
      </c>
      <c r="I91" s="65">
        <f>I98+I95+I92</f>
        <v>1086110</v>
      </c>
      <c r="J91" s="6">
        <f t="shared" si="23"/>
        <v>100</v>
      </c>
    </row>
    <row r="92" spans="1:10" ht="31.2" x14ac:dyDescent="0.25">
      <c r="A92" s="9" t="s">
        <v>428</v>
      </c>
      <c r="B92" s="79">
        <v>750</v>
      </c>
      <c r="C92" s="10" t="s">
        <v>19</v>
      </c>
      <c r="D92" s="10" t="s">
        <v>203</v>
      </c>
      <c r="E92" s="10" t="s">
        <v>430</v>
      </c>
      <c r="F92" s="10" t="s">
        <v>11</v>
      </c>
      <c r="G92" s="66">
        <f t="shared" ref="G92:I92" si="34">G93</f>
        <v>0</v>
      </c>
      <c r="H92" s="66">
        <f t="shared" si="34"/>
        <v>1010187</v>
      </c>
      <c r="I92" s="66">
        <f t="shared" si="34"/>
        <v>1010187</v>
      </c>
      <c r="J92" s="6">
        <f t="shared" si="23"/>
        <v>100</v>
      </c>
    </row>
    <row r="93" spans="1:10" ht="63.75" customHeight="1" x14ac:dyDescent="0.25">
      <c r="A93" s="14" t="s">
        <v>431</v>
      </c>
      <c r="B93" s="80">
        <v>750</v>
      </c>
      <c r="C93" s="10" t="s">
        <v>19</v>
      </c>
      <c r="D93" s="10" t="s">
        <v>203</v>
      </c>
      <c r="E93" s="10" t="s">
        <v>429</v>
      </c>
      <c r="F93" s="10" t="s">
        <v>11</v>
      </c>
      <c r="G93" s="66">
        <f>G94</f>
        <v>0</v>
      </c>
      <c r="H93" s="66">
        <f>H94</f>
        <v>1010187</v>
      </c>
      <c r="I93" s="66">
        <f>I94</f>
        <v>1010187</v>
      </c>
      <c r="J93" s="6">
        <f t="shared" si="23"/>
        <v>100</v>
      </c>
    </row>
    <row r="94" spans="1:10" ht="34.200000000000003" customHeight="1" x14ac:dyDescent="0.3">
      <c r="A94" s="11" t="s">
        <v>436</v>
      </c>
      <c r="B94" s="80">
        <v>750</v>
      </c>
      <c r="C94" s="10" t="s">
        <v>19</v>
      </c>
      <c r="D94" s="10" t="s">
        <v>203</v>
      </c>
      <c r="E94" s="10" t="s">
        <v>429</v>
      </c>
      <c r="F94" s="10" t="s">
        <v>435</v>
      </c>
      <c r="G94" s="66">
        <v>0</v>
      </c>
      <c r="H94" s="66">
        <v>1010187</v>
      </c>
      <c r="I94" s="66">
        <v>1010187</v>
      </c>
      <c r="J94" s="6">
        <f t="shared" ref="J94" si="35">I94/H94*100</f>
        <v>100</v>
      </c>
    </row>
    <row r="95" spans="1:10" ht="31.2" x14ac:dyDescent="0.25">
      <c r="A95" s="9" t="s">
        <v>428</v>
      </c>
      <c r="B95" s="80">
        <v>750</v>
      </c>
      <c r="C95" s="10" t="s">
        <v>19</v>
      </c>
      <c r="D95" s="10" t="s">
        <v>203</v>
      </c>
      <c r="E95" s="10" t="s">
        <v>427</v>
      </c>
      <c r="F95" s="10" t="s">
        <v>11</v>
      </c>
      <c r="G95" s="66">
        <f t="shared" ref="G95:I95" si="36">G96</f>
        <v>0</v>
      </c>
      <c r="H95" s="66">
        <f t="shared" si="36"/>
        <v>20000</v>
      </c>
      <c r="I95" s="66">
        <f t="shared" si="36"/>
        <v>20000</v>
      </c>
      <c r="J95" s="6">
        <f t="shared" ref="J95:J96" si="37">I95/H95*100</f>
        <v>100</v>
      </c>
    </row>
    <row r="96" spans="1:10" ht="63.75" customHeight="1" x14ac:dyDescent="0.25">
      <c r="A96" s="14" t="s">
        <v>425</v>
      </c>
      <c r="B96" s="80">
        <v>750</v>
      </c>
      <c r="C96" s="10" t="s">
        <v>19</v>
      </c>
      <c r="D96" s="10" t="s">
        <v>203</v>
      </c>
      <c r="E96" s="10" t="s">
        <v>426</v>
      </c>
      <c r="F96" s="10" t="s">
        <v>11</v>
      </c>
      <c r="G96" s="66">
        <f>G97</f>
        <v>0</v>
      </c>
      <c r="H96" s="66">
        <f>H97</f>
        <v>20000</v>
      </c>
      <c r="I96" s="66">
        <f>I97</f>
        <v>20000</v>
      </c>
      <c r="J96" s="6">
        <f t="shared" si="37"/>
        <v>100</v>
      </c>
    </row>
    <row r="97" spans="1:10" ht="31.2" x14ac:dyDescent="0.3">
      <c r="A97" s="11" t="s">
        <v>280</v>
      </c>
      <c r="B97" s="80">
        <v>750</v>
      </c>
      <c r="C97" s="10" t="s">
        <v>19</v>
      </c>
      <c r="D97" s="10" t="s">
        <v>203</v>
      </c>
      <c r="E97" s="10" t="s">
        <v>426</v>
      </c>
      <c r="F97" s="10" t="s">
        <v>31</v>
      </c>
      <c r="G97" s="66">
        <v>0</v>
      </c>
      <c r="H97" s="66">
        <v>20000</v>
      </c>
      <c r="I97" s="66">
        <v>20000</v>
      </c>
      <c r="J97" s="6">
        <f t="shared" si="23"/>
        <v>100</v>
      </c>
    </row>
    <row r="98" spans="1:10" ht="31.2" x14ac:dyDescent="0.25">
      <c r="A98" s="9" t="s">
        <v>278</v>
      </c>
      <c r="B98" s="37">
        <v>750</v>
      </c>
      <c r="C98" s="10" t="s">
        <v>19</v>
      </c>
      <c r="D98" s="10" t="s">
        <v>203</v>
      </c>
      <c r="E98" s="10" t="s">
        <v>351</v>
      </c>
      <c r="F98" s="10" t="s">
        <v>11</v>
      </c>
      <c r="G98" s="66">
        <f t="shared" ref="G98:I98" si="38">G99</f>
        <v>85000</v>
      </c>
      <c r="H98" s="66">
        <f t="shared" si="38"/>
        <v>55923</v>
      </c>
      <c r="I98" s="66">
        <f t="shared" si="38"/>
        <v>55923</v>
      </c>
      <c r="J98" s="6">
        <f t="shared" si="23"/>
        <v>100</v>
      </c>
    </row>
    <row r="99" spans="1:10" ht="52.8" customHeight="1" x14ac:dyDescent="0.25">
      <c r="A99" s="14" t="s">
        <v>279</v>
      </c>
      <c r="B99" s="37">
        <v>750</v>
      </c>
      <c r="C99" s="10" t="s">
        <v>19</v>
      </c>
      <c r="D99" s="10" t="s">
        <v>203</v>
      </c>
      <c r="E99" s="10" t="s">
        <v>319</v>
      </c>
      <c r="F99" s="10" t="s">
        <v>11</v>
      </c>
      <c r="G99" s="66">
        <f>G100</f>
        <v>85000</v>
      </c>
      <c r="H99" s="66">
        <f>H100</f>
        <v>55923</v>
      </c>
      <c r="I99" s="66">
        <f>I100</f>
        <v>55923</v>
      </c>
      <c r="J99" s="6">
        <f t="shared" ref="J99:J100" si="39">I99/H99*100</f>
        <v>100</v>
      </c>
    </row>
    <row r="100" spans="1:10" ht="31.2" x14ac:dyDescent="0.3">
      <c r="A100" s="11" t="s">
        <v>280</v>
      </c>
      <c r="B100" s="37">
        <v>750</v>
      </c>
      <c r="C100" s="10" t="s">
        <v>19</v>
      </c>
      <c r="D100" s="10" t="s">
        <v>203</v>
      </c>
      <c r="E100" s="10" t="s">
        <v>319</v>
      </c>
      <c r="F100" s="10" t="s">
        <v>31</v>
      </c>
      <c r="G100" s="66">
        <v>85000</v>
      </c>
      <c r="H100" s="66">
        <v>55923</v>
      </c>
      <c r="I100" s="66">
        <v>55923</v>
      </c>
      <c r="J100" s="6">
        <f t="shared" si="39"/>
        <v>100</v>
      </c>
    </row>
    <row r="101" spans="1:10" ht="15.6" x14ac:dyDescent="0.3">
      <c r="A101" s="7" t="s">
        <v>86</v>
      </c>
      <c r="B101" s="38">
        <v>750</v>
      </c>
      <c r="C101" s="8" t="s">
        <v>29</v>
      </c>
      <c r="D101" s="8" t="s">
        <v>9</v>
      </c>
      <c r="E101" s="8" t="s">
        <v>306</v>
      </c>
      <c r="F101" s="8" t="s">
        <v>11</v>
      </c>
      <c r="G101" s="65">
        <f>G102+G114</f>
        <v>0</v>
      </c>
      <c r="H101" s="65">
        <f>H102+H114+H106</f>
        <v>2164890.7400000002</v>
      </c>
      <c r="I101" s="65">
        <f>I102+I114+I106</f>
        <v>2164890.7400000002</v>
      </c>
      <c r="J101" s="6">
        <f t="shared" si="23"/>
        <v>100</v>
      </c>
    </row>
    <row r="102" spans="1:10" ht="15.6" hidden="1" x14ac:dyDescent="0.3">
      <c r="A102" s="7" t="s">
        <v>362</v>
      </c>
      <c r="B102" s="38">
        <v>759</v>
      </c>
      <c r="C102" s="8" t="s">
        <v>29</v>
      </c>
      <c r="D102" s="8" t="s">
        <v>54</v>
      </c>
      <c r="E102" s="8" t="s">
        <v>306</v>
      </c>
      <c r="F102" s="8" t="s">
        <v>11</v>
      </c>
      <c r="G102" s="65">
        <f>G106+G103</f>
        <v>0</v>
      </c>
      <c r="H102" s="65">
        <f t="shared" ref="H102:I104" si="40">H103</f>
        <v>0</v>
      </c>
      <c r="I102" s="65">
        <f t="shared" si="40"/>
        <v>0</v>
      </c>
      <c r="J102" s="6" t="e">
        <f t="shared" si="23"/>
        <v>#DIV/0!</v>
      </c>
    </row>
    <row r="103" spans="1:10" ht="52.5" hidden="1" customHeight="1" x14ac:dyDescent="0.25">
      <c r="A103" s="9" t="s">
        <v>359</v>
      </c>
      <c r="B103" s="37">
        <v>759</v>
      </c>
      <c r="C103" s="10" t="s">
        <v>29</v>
      </c>
      <c r="D103" s="10" t="s">
        <v>54</v>
      </c>
      <c r="E103" s="10" t="s">
        <v>361</v>
      </c>
      <c r="F103" s="10" t="s">
        <v>11</v>
      </c>
      <c r="G103" s="66">
        <f>G105</f>
        <v>0</v>
      </c>
      <c r="H103" s="66">
        <f t="shared" si="40"/>
        <v>0</v>
      </c>
      <c r="I103" s="66">
        <f t="shared" si="40"/>
        <v>0</v>
      </c>
      <c r="J103" s="40" t="e">
        <f t="shared" ref="J103" si="41">J105</f>
        <v>#DIV/0!</v>
      </c>
    </row>
    <row r="104" spans="1:10" ht="39.75" hidden="1" customHeight="1" x14ac:dyDescent="0.25">
      <c r="A104" s="9" t="s">
        <v>360</v>
      </c>
      <c r="B104" s="51">
        <v>759</v>
      </c>
      <c r="C104" s="10" t="s">
        <v>29</v>
      </c>
      <c r="D104" s="10" t="s">
        <v>54</v>
      </c>
      <c r="E104" s="10" t="s">
        <v>358</v>
      </c>
      <c r="F104" s="10" t="s">
        <v>11</v>
      </c>
      <c r="G104" s="66">
        <f>G106</f>
        <v>0</v>
      </c>
      <c r="H104" s="66">
        <f t="shared" si="40"/>
        <v>0</v>
      </c>
      <c r="I104" s="66">
        <f t="shared" si="40"/>
        <v>0</v>
      </c>
      <c r="J104" s="40"/>
    </row>
    <row r="105" spans="1:10" ht="31.2" hidden="1" x14ac:dyDescent="0.25">
      <c r="A105" s="13" t="s">
        <v>30</v>
      </c>
      <c r="B105" s="42">
        <v>759</v>
      </c>
      <c r="C105" s="10" t="s">
        <v>29</v>
      </c>
      <c r="D105" s="10" t="s">
        <v>54</v>
      </c>
      <c r="E105" s="10" t="s">
        <v>358</v>
      </c>
      <c r="F105" s="10" t="s">
        <v>31</v>
      </c>
      <c r="G105" s="66">
        <v>0</v>
      </c>
      <c r="H105" s="66">
        <v>0</v>
      </c>
      <c r="I105" s="66">
        <v>0</v>
      </c>
      <c r="J105" s="6" t="e">
        <f t="shared" ref="J105:J106" si="42">I105/H105*100</f>
        <v>#DIV/0!</v>
      </c>
    </row>
    <row r="106" spans="1:10" ht="15.6" x14ac:dyDescent="0.3">
      <c r="A106" s="7" t="s">
        <v>88</v>
      </c>
      <c r="B106" s="38">
        <v>750</v>
      </c>
      <c r="C106" s="8" t="s">
        <v>29</v>
      </c>
      <c r="D106" s="8" t="s">
        <v>85</v>
      </c>
      <c r="E106" s="8" t="s">
        <v>306</v>
      </c>
      <c r="F106" s="8" t="s">
        <v>11</v>
      </c>
      <c r="G106" s="65">
        <f>G110+G107+G122</f>
        <v>0</v>
      </c>
      <c r="H106" s="65">
        <f>H107+H122</f>
        <v>2164890.7400000002</v>
      </c>
      <c r="I106" s="65">
        <f>I107+I122</f>
        <v>2164890.7400000002</v>
      </c>
      <c r="J106" s="6">
        <f t="shared" si="42"/>
        <v>100</v>
      </c>
    </row>
    <row r="107" spans="1:10" ht="82.2" customHeight="1" x14ac:dyDescent="0.25">
      <c r="A107" s="9" t="s">
        <v>407</v>
      </c>
      <c r="B107" s="37">
        <v>750</v>
      </c>
      <c r="C107" s="10" t="s">
        <v>29</v>
      </c>
      <c r="D107" s="10" t="s">
        <v>85</v>
      </c>
      <c r="E107" s="10" t="s">
        <v>320</v>
      </c>
      <c r="F107" s="10" t="s">
        <v>11</v>
      </c>
      <c r="G107" s="66">
        <f>G108+G124</f>
        <v>0</v>
      </c>
      <c r="H107" s="66">
        <f t="shared" ref="H107:I107" si="43">H108+H124</f>
        <v>2164890.7400000002</v>
      </c>
      <c r="I107" s="66">
        <f t="shared" si="43"/>
        <v>2164890.7400000002</v>
      </c>
      <c r="J107" s="6">
        <f t="shared" si="23"/>
        <v>100</v>
      </c>
    </row>
    <row r="108" spans="1:10" ht="65.25" customHeight="1" x14ac:dyDescent="0.25">
      <c r="A108" s="14" t="s">
        <v>353</v>
      </c>
      <c r="B108" s="37">
        <v>750</v>
      </c>
      <c r="C108" s="10" t="s">
        <v>29</v>
      </c>
      <c r="D108" s="10" t="s">
        <v>85</v>
      </c>
      <c r="E108" s="10" t="s">
        <v>321</v>
      </c>
      <c r="F108" s="10" t="s">
        <v>11</v>
      </c>
      <c r="G108" s="66">
        <f t="shared" ref="G108:I112" si="44">G109</f>
        <v>0</v>
      </c>
      <c r="H108" s="66">
        <f>H109</f>
        <v>2164890.7400000002</v>
      </c>
      <c r="I108" s="66">
        <f>I109</f>
        <v>2164890.7400000002</v>
      </c>
      <c r="J108" s="6">
        <f t="shared" si="23"/>
        <v>100</v>
      </c>
    </row>
    <row r="109" spans="1:10" ht="31.2" x14ac:dyDescent="0.25">
      <c r="A109" s="13" t="s">
        <v>30</v>
      </c>
      <c r="B109" s="37">
        <v>750</v>
      </c>
      <c r="C109" s="10" t="s">
        <v>29</v>
      </c>
      <c r="D109" s="10" t="s">
        <v>85</v>
      </c>
      <c r="E109" s="10" t="s">
        <v>321</v>
      </c>
      <c r="F109" s="10" t="s">
        <v>31</v>
      </c>
      <c r="G109" s="66">
        <v>0</v>
      </c>
      <c r="H109" s="66">
        <v>2164890.7400000002</v>
      </c>
      <c r="I109" s="66">
        <v>2164890.7400000002</v>
      </c>
      <c r="J109" s="6">
        <f t="shared" si="23"/>
        <v>100</v>
      </c>
    </row>
    <row r="110" spans="1:10" ht="53.25" hidden="1" customHeight="1" x14ac:dyDescent="0.25">
      <c r="A110" s="14" t="s">
        <v>356</v>
      </c>
      <c r="B110" s="48">
        <v>759</v>
      </c>
      <c r="C110" s="10" t="s">
        <v>29</v>
      </c>
      <c r="D110" s="10" t="s">
        <v>85</v>
      </c>
      <c r="E110" s="10" t="s">
        <v>355</v>
      </c>
      <c r="F110" s="10" t="s">
        <v>11</v>
      </c>
      <c r="G110" s="66">
        <f t="shared" si="44"/>
        <v>0</v>
      </c>
      <c r="H110" s="66">
        <f t="shared" si="44"/>
        <v>0</v>
      </c>
      <c r="I110" s="66">
        <f t="shared" si="44"/>
        <v>0</v>
      </c>
      <c r="J110" s="6" t="e">
        <f t="shared" si="23"/>
        <v>#DIV/0!</v>
      </c>
    </row>
    <row r="111" spans="1:10" ht="31.2" hidden="1" x14ac:dyDescent="0.25">
      <c r="A111" s="13" t="s">
        <v>30</v>
      </c>
      <c r="B111" s="48">
        <v>759</v>
      </c>
      <c r="C111" s="10" t="s">
        <v>29</v>
      </c>
      <c r="D111" s="10" t="s">
        <v>85</v>
      </c>
      <c r="E111" s="10" t="s">
        <v>355</v>
      </c>
      <c r="F111" s="10" t="s">
        <v>31</v>
      </c>
      <c r="G111" s="66">
        <v>0</v>
      </c>
      <c r="H111" s="66">
        <v>0</v>
      </c>
      <c r="I111" s="66">
        <v>0</v>
      </c>
      <c r="J111" s="6" t="e">
        <f t="shared" si="23"/>
        <v>#DIV/0!</v>
      </c>
    </row>
    <row r="112" spans="1:10" ht="31.2" hidden="1" x14ac:dyDescent="0.25">
      <c r="A112" s="14" t="s">
        <v>89</v>
      </c>
      <c r="B112" s="42">
        <v>759</v>
      </c>
      <c r="C112" s="10" t="s">
        <v>29</v>
      </c>
      <c r="D112" s="10" t="s">
        <v>85</v>
      </c>
      <c r="E112" s="10" t="s">
        <v>347</v>
      </c>
      <c r="F112" s="10" t="s">
        <v>11</v>
      </c>
      <c r="G112" s="66">
        <f t="shared" si="44"/>
        <v>0</v>
      </c>
      <c r="H112" s="66">
        <f t="shared" si="44"/>
        <v>0</v>
      </c>
      <c r="I112" s="66">
        <f t="shared" si="44"/>
        <v>0</v>
      </c>
      <c r="J112" s="6" t="e">
        <f t="shared" ref="J112:J113" si="45">I112/H112*100</f>
        <v>#DIV/0!</v>
      </c>
    </row>
    <row r="113" spans="1:10" ht="31.2" hidden="1" x14ac:dyDescent="0.25">
      <c r="A113" s="13" t="s">
        <v>30</v>
      </c>
      <c r="B113" s="42">
        <v>759</v>
      </c>
      <c r="C113" s="10" t="s">
        <v>29</v>
      </c>
      <c r="D113" s="10" t="s">
        <v>85</v>
      </c>
      <c r="E113" s="10" t="s">
        <v>347</v>
      </c>
      <c r="F113" s="10" t="s">
        <v>31</v>
      </c>
      <c r="G113" s="66">
        <v>0</v>
      </c>
      <c r="H113" s="66">
        <v>0</v>
      </c>
      <c r="I113" s="66">
        <v>0</v>
      </c>
      <c r="J113" s="6" t="e">
        <f t="shared" si="45"/>
        <v>#DIV/0!</v>
      </c>
    </row>
    <row r="114" spans="1:10" ht="31.2" hidden="1" x14ac:dyDescent="0.3">
      <c r="A114" s="7" t="s">
        <v>90</v>
      </c>
      <c r="B114" s="38">
        <v>759</v>
      </c>
      <c r="C114" s="8" t="s">
        <v>29</v>
      </c>
      <c r="D114" s="8" t="s">
        <v>91</v>
      </c>
      <c r="E114" s="8" t="s">
        <v>10</v>
      </c>
      <c r="F114" s="8" t="s">
        <v>11</v>
      </c>
      <c r="G114" s="65">
        <f>G115</f>
        <v>0</v>
      </c>
      <c r="H114" s="65">
        <f>H115</f>
        <v>0</v>
      </c>
      <c r="I114" s="65">
        <f>I115</f>
        <v>0</v>
      </c>
      <c r="J114" s="6" t="e">
        <f t="shared" si="23"/>
        <v>#DIV/0!</v>
      </c>
    </row>
    <row r="115" spans="1:10" ht="15.6" hidden="1" x14ac:dyDescent="0.25">
      <c r="A115" s="9" t="s">
        <v>282</v>
      </c>
      <c r="B115" s="37">
        <v>759</v>
      </c>
      <c r="C115" s="10" t="s">
        <v>29</v>
      </c>
      <c r="D115" s="10" t="s">
        <v>91</v>
      </c>
      <c r="E115" s="10" t="s">
        <v>281</v>
      </c>
      <c r="F115" s="10" t="s">
        <v>11</v>
      </c>
      <c r="G115" s="66">
        <f t="shared" ref="G115:I116" si="46">G116</f>
        <v>0</v>
      </c>
      <c r="H115" s="66">
        <f t="shared" si="46"/>
        <v>0</v>
      </c>
      <c r="I115" s="66">
        <f t="shared" si="46"/>
        <v>0</v>
      </c>
      <c r="J115" s="6" t="e">
        <f t="shared" ref="J115:J206" si="47">I115/H115*100</f>
        <v>#DIV/0!</v>
      </c>
    </row>
    <row r="116" spans="1:10" ht="31.2" hidden="1" x14ac:dyDescent="0.25">
      <c r="A116" s="13" t="s">
        <v>283</v>
      </c>
      <c r="B116" s="37">
        <v>759</v>
      </c>
      <c r="C116" s="10" t="s">
        <v>29</v>
      </c>
      <c r="D116" s="10" t="s">
        <v>91</v>
      </c>
      <c r="E116" s="10" t="s">
        <v>284</v>
      </c>
      <c r="F116" s="10" t="s">
        <v>11</v>
      </c>
      <c r="G116" s="66">
        <f t="shared" si="46"/>
        <v>0</v>
      </c>
      <c r="H116" s="66">
        <f t="shared" si="46"/>
        <v>0</v>
      </c>
      <c r="I116" s="66">
        <f t="shared" si="46"/>
        <v>0</v>
      </c>
      <c r="J116" s="6" t="e">
        <f t="shared" si="47"/>
        <v>#DIV/0!</v>
      </c>
    </row>
    <row r="117" spans="1:10" ht="36" hidden="1" customHeight="1" x14ac:dyDescent="0.25">
      <c r="A117" s="13" t="s">
        <v>30</v>
      </c>
      <c r="B117" s="37">
        <v>759</v>
      </c>
      <c r="C117" s="10" t="s">
        <v>29</v>
      </c>
      <c r="D117" s="10" t="s">
        <v>91</v>
      </c>
      <c r="E117" s="10" t="s">
        <v>284</v>
      </c>
      <c r="F117" s="10" t="s">
        <v>31</v>
      </c>
      <c r="G117" s="66">
        <v>0</v>
      </c>
      <c r="H117" s="66"/>
      <c r="I117" s="66"/>
      <c r="J117" s="6" t="e">
        <f t="shared" si="47"/>
        <v>#DIV/0!</v>
      </c>
    </row>
    <row r="118" spans="1:10" ht="31.2" hidden="1" x14ac:dyDescent="0.25">
      <c r="A118" s="9" t="s">
        <v>44</v>
      </c>
      <c r="B118" s="37">
        <v>759</v>
      </c>
      <c r="C118" s="10" t="s">
        <v>29</v>
      </c>
      <c r="D118" s="10" t="s">
        <v>91</v>
      </c>
      <c r="E118" s="10" t="s">
        <v>45</v>
      </c>
      <c r="F118" s="10" t="s">
        <v>11</v>
      </c>
      <c r="G118" s="66">
        <f>G119</f>
        <v>0</v>
      </c>
      <c r="H118" s="66">
        <f>H119</f>
        <v>0</v>
      </c>
      <c r="I118" s="66">
        <f>I119</f>
        <v>0</v>
      </c>
      <c r="J118" s="6" t="e">
        <f t="shared" si="47"/>
        <v>#DIV/0!</v>
      </c>
    </row>
    <row r="119" spans="1:10" ht="31.2" hidden="1" x14ac:dyDescent="0.25">
      <c r="A119" s="12" t="s">
        <v>16</v>
      </c>
      <c r="B119" s="37">
        <v>759</v>
      </c>
      <c r="C119" s="10" t="s">
        <v>29</v>
      </c>
      <c r="D119" s="10" t="s">
        <v>91</v>
      </c>
      <c r="E119" s="10" t="s">
        <v>46</v>
      </c>
      <c r="F119" s="10" t="s">
        <v>11</v>
      </c>
      <c r="G119" s="66">
        <f>G120+G121</f>
        <v>0</v>
      </c>
      <c r="H119" s="66">
        <f>H120+H121</f>
        <v>0</v>
      </c>
      <c r="I119" s="66">
        <f>I120+I121</f>
        <v>0</v>
      </c>
      <c r="J119" s="6" t="e">
        <f t="shared" si="47"/>
        <v>#DIV/0!</v>
      </c>
    </row>
    <row r="120" spans="1:10" ht="78" hidden="1" x14ac:dyDescent="0.25">
      <c r="A120" s="12" t="s">
        <v>26</v>
      </c>
      <c r="B120" s="37">
        <v>759</v>
      </c>
      <c r="C120" s="10" t="s">
        <v>29</v>
      </c>
      <c r="D120" s="10" t="s">
        <v>91</v>
      </c>
      <c r="E120" s="10" t="s">
        <v>46</v>
      </c>
      <c r="F120" s="10" t="s">
        <v>27</v>
      </c>
      <c r="G120" s="66"/>
      <c r="H120" s="66"/>
      <c r="I120" s="66"/>
      <c r="J120" s="6" t="e">
        <f t="shared" si="47"/>
        <v>#DIV/0!</v>
      </c>
    </row>
    <row r="121" spans="1:10" ht="31.2" hidden="1" x14ac:dyDescent="0.3">
      <c r="A121" s="16" t="s">
        <v>23</v>
      </c>
      <c r="B121" s="37">
        <v>759</v>
      </c>
      <c r="C121" s="10" t="s">
        <v>29</v>
      </c>
      <c r="D121" s="10" t="s">
        <v>91</v>
      </c>
      <c r="E121" s="10" t="s">
        <v>46</v>
      </c>
      <c r="F121" s="10" t="s">
        <v>25</v>
      </c>
      <c r="G121" s="66"/>
      <c r="H121" s="66"/>
      <c r="I121" s="66"/>
      <c r="J121" s="6" t="e">
        <f t="shared" si="47"/>
        <v>#DIV/0!</v>
      </c>
    </row>
    <row r="122" spans="1:10" ht="53.25" hidden="1" customHeight="1" x14ac:dyDescent="0.25">
      <c r="A122" s="14" t="s">
        <v>370</v>
      </c>
      <c r="B122" s="51">
        <v>759</v>
      </c>
      <c r="C122" s="10" t="s">
        <v>29</v>
      </c>
      <c r="D122" s="10" t="s">
        <v>85</v>
      </c>
      <c r="E122" s="10" t="s">
        <v>369</v>
      </c>
      <c r="F122" s="10" t="s">
        <v>11</v>
      </c>
      <c r="G122" s="66">
        <f t="shared" ref="G122:I122" si="48">G123</f>
        <v>0</v>
      </c>
      <c r="H122" s="66">
        <f t="shared" si="48"/>
        <v>0</v>
      </c>
      <c r="I122" s="66">
        <f t="shared" si="48"/>
        <v>0</v>
      </c>
      <c r="J122" s="6" t="e">
        <f t="shared" si="47"/>
        <v>#DIV/0!</v>
      </c>
    </row>
    <row r="123" spans="1:10" ht="31.2" hidden="1" x14ac:dyDescent="0.25">
      <c r="A123" s="13" t="s">
        <v>30</v>
      </c>
      <c r="B123" s="51">
        <v>759</v>
      </c>
      <c r="C123" s="10" t="s">
        <v>29</v>
      </c>
      <c r="D123" s="10" t="s">
        <v>85</v>
      </c>
      <c r="E123" s="10" t="s">
        <v>369</v>
      </c>
      <c r="F123" s="10" t="s">
        <v>31</v>
      </c>
      <c r="G123" s="66">
        <v>0</v>
      </c>
      <c r="H123" s="66">
        <v>0</v>
      </c>
      <c r="I123" s="66">
        <v>0</v>
      </c>
      <c r="J123" s="6" t="e">
        <f t="shared" si="47"/>
        <v>#DIV/0!</v>
      </c>
    </row>
    <row r="124" spans="1:10" ht="43.2" hidden="1" customHeight="1" x14ac:dyDescent="0.25">
      <c r="A124" s="14" t="s">
        <v>391</v>
      </c>
      <c r="B124" s="64">
        <v>759</v>
      </c>
      <c r="C124" s="10" t="s">
        <v>29</v>
      </c>
      <c r="D124" s="10" t="s">
        <v>85</v>
      </c>
      <c r="E124" s="10" t="s">
        <v>390</v>
      </c>
      <c r="F124" s="10" t="s">
        <v>11</v>
      </c>
      <c r="G124" s="66">
        <f t="shared" ref="G124" si="49">G125</f>
        <v>0</v>
      </c>
      <c r="H124" s="66">
        <f>H125</f>
        <v>0</v>
      </c>
      <c r="I124" s="66">
        <f>I125</f>
        <v>0</v>
      </c>
      <c r="J124" s="6" t="e">
        <f t="shared" si="47"/>
        <v>#DIV/0!</v>
      </c>
    </row>
    <row r="125" spans="1:10" ht="31.2" hidden="1" x14ac:dyDescent="0.25">
      <c r="A125" s="13" t="s">
        <v>30</v>
      </c>
      <c r="B125" s="64">
        <v>759</v>
      </c>
      <c r="C125" s="10" t="s">
        <v>29</v>
      </c>
      <c r="D125" s="10" t="s">
        <v>85</v>
      </c>
      <c r="E125" s="10" t="s">
        <v>390</v>
      </c>
      <c r="F125" s="10" t="s">
        <v>31</v>
      </c>
      <c r="G125" s="66">
        <v>0</v>
      </c>
      <c r="H125" s="66">
        <v>0</v>
      </c>
      <c r="I125" s="66">
        <v>0</v>
      </c>
      <c r="J125" s="6" t="e">
        <f t="shared" si="47"/>
        <v>#DIV/0!</v>
      </c>
    </row>
    <row r="126" spans="1:10" ht="15.6" x14ac:dyDescent="0.3">
      <c r="A126" s="7" t="s">
        <v>93</v>
      </c>
      <c r="B126" s="38">
        <v>750</v>
      </c>
      <c r="C126" s="8" t="s">
        <v>54</v>
      </c>
      <c r="D126" s="8" t="s">
        <v>9</v>
      </c>
      <c r="E126" s="8" t="s">
        <v>306</v>
      </c>
      <c r="F126" s="8" t="s">
        <v>11</v>
      </c>
      <c r="G126" s="65">
        <f>G133+G127+G143</f>
        <v>697886.1</v>
      </c>
      <c r="H126" s="65">
        <f>H133+H127+H143</f>
        <v>1746923.8600000003</v>
      </c>
      <c r="I126" s="65">
        <f>I133+I127+I143</f>
        <v>1617575.7000000002</v>
      </c>
      <c r="J126" s="6">
        <f t="shared" si="47"/>
        <v>92.595661267114409</v>
      </c>
    </row>
    <row r="127" spans="1:10" ht="15.6" hidden="1" x14ac:dyDescent="0.3">
      <c r="A127" s="7" t="s">
        <v>94</v>
      </c>
      <c r="B127" s="38">
        <v>759</v>
      </c>
      <c r="C127" s="8" t="s">
        <v>54</v>
      </c>
      <c r="D127" s="8" t="s">
        <v>8</v>
      </c>
      <c r="E127" s="8" t="s">
        <v>306</v>
      </c>
      <c r="F127" s="8" t="s">
        <v>11</v>
      </c>
      <c r="G127" s="65">
        <f>G128</f>
        <v>0</v>
      </c>
      <c r="H127" s="65">
        <f>H128</f>
        <v>0</v>
      </c>
      <c r="I127" s="65">
        <f>I128</f>
        <v>0</v>
      </c>
      <c r="J127" s="6" t="e">
        <f t="shared" si="47"/>
        <v>#DIV/0!</v>
      </c>
    </row>
    <row r="128" spans="1:10" ht="20.25" hidden="1" customHeight="1" x14ac:dyDescent="0.25">
      <c r="A128" s="13" t="s">
        <v>285</v>
      </c>
      <c r="B128" s="37">
        <v>759</v>
      </c>
      <c r="C128" s="10" t="s">
        <v>54</v>
      </c>
      <c r="D128" s="10" t="s">
        <v>8</v>
      </c>
      <c r="E128" s="10" t="s">
        <v>323</v>
      </c>
      <c r="F128" s="10" t="s">
        <v>11</v>
      </c>
      <c r="G128" s="66">
        <f>G129+G132</f>
        <v>0</v>
      </c>
      <c r="H128" s="66">
        <f>H129+H132</f>
        <v>0</v>
      </c>
      <c r="I128" s="66">
        <f>I129+I132</f>
        <v>0</v>
      </c>
      <c r="J128" s="6" t="e">
        <f t="shared" si="47"/>
        <v>#DIV/0!</v>
      </c>
    </row>
    <row r="129" spans="1:10" ht="15.6" hidden="1" x14ac:dyDescent="0.25">
      <c r="A129" s="13" t="s">
        <v>286</v>
      </c>
      <c r="B129" s="37">
        <v>759</v>
      </c>
      <c r="C129" s="10" t="s">
        <v>54</v>
      </c>
      <c r="D129" s="10" t="s">
        <v>8</v>
      </c>
      <c r="E129" s="10" t="s">
        <v>324</v>
      </c>
      <c r="F129" s="10" t="s">
        <v>11</v>
      </c>
      <c r="G129" s="66">
        <f>G130</f>
        <v>0</v>
      </c>
      <c r="H129" s="66">
        <f>H130+H131</f>
        <v>0</v>
      </c>
      <c r="I129" s="66">
        <f>I130+I131</f>
        <v>0</v>
      </c>
      <c r="J129" s="6" t="e">
        <f t="shared" si="47"/>
        <v>#DIV/0!</v>
      </c>
    </row>
    <row r="130" spans="1:10" ht="33.75" hidden="1" customHeight="1" x14ac:dyDescent="0.25">
      <c r="A130" s="13" t="s">
        <v>30</v>
      </c>
      <c r="B130" s="37">
        <v>759</v>
      </c>
      <c r="C130" s="10" t="s">
        <v>54</v>
      </c>
      <c r="D130" s="10" t="s">
        <v>8</v>
      </c>
      <c r="E130" s="10" t="s">
        <v>324</v>
      </c>
      <c r="F130" s="10" t="s">
        <v>31</v>
      </c>
      <c r="G130" s="66">
        <v>0</v>
      </c>
      <c r="H130" s="66">
        <v>0</v>
      </c>
      <c r="I130" s="66">
        <v>0</v>
      </c>
      <c r="J130" s="6" t="e">
        <f t="shared" si="47"/>
        <v>#DIV/0!</v>
      </c>
    </row>
    <row r="131" spans="1:10" ht="33.75" hidden="1" customHeight="1" x14ac:dyDescent="0.25">
      <c r="A131" s="13" t="s">
        <v>30</v>
      </c>
      <c r="B131" s="45">
        <v>759</v>
      </c>
      <c r="C131" s="10" t="s">
        <v>54</v>
      </c>
      <c r="D131" s="10" t="s">
        <v>8</v>
      </c>
      <c r="E131" s="10" t="s">
        <v>338</v>
      </c>
      <c r="F131" s="10" t="s">
        <v>31</v>
      </c>
      <c r="G131" s="66">
        <v>0</v>
      </c>
      <c r="H131" s="66">
        <v>0</v>
      </c>
      <c r="I131" s="66">
        <v>0</v>
      </c>
      <c r="J131" s="6" t="e">
        <f t="shared" ref="J131" si="50">I131/H131*100</f>
        <v>#DIV/0!</v>
      </c>
    </row>
    <row r="132" spans="1:10" ht="35.25" hidden="1" customHeight="1" x14ac:dyDescent="0.25">
      <c r="A132" s="13" t="s">
        <v>30</v>
      </c>
      <c r="B132" s="37">
        <v>759</v>
      </c>
      <c r="C132" s="10" t="s">
        <v>54</v>
      </c>
      <c r="D132" s="10" t="s">
        <v>8</v>
      </c>
      <c r="E132" s="10" t="s">
        <v>324</v>
      </c>
      <c r="F132" s="10" t="s">
        <v>322</v>
      </c>
      <c r="G132" s="66">
        <v>0</v>
      </c>
      <c r="H132" s="66">
        <v>0</v>
      </c>
      <c r="I132" s="66">
        <v>0</v>
      </c>
      <c r="J132" s="6" t="e">
        <f t="shared" ref="J132" si="51">I132/H132*100</f>
        <v>#DIV/0!</v>
      </c>
    </row>
    <row r="133" spans="1:10" ht="15.6" hidden="1" x14ac:dyDescent="0.3">
      <c r="A133" s="7" t="s">
        <v>95</v>
      </c>
      <c r="B133" s="38">
        <v>759</v>
      </c>
      <c r="C133" s="8" t="s">
        <v>54</v>
      </c>
      <c r="D133" s="8" t="s">
        <v>13</v>
      </c>
      <c r="E133" s="8" t="s">
        <v>306</v>
      </c>
      <c r="F133" s="8" t="s">
        <v>11</v>
      </c>
      <c r="G133" s="65">
        <f>G138</f>
        <v>0</v>
      </c>
      <c r="H133" s="65">
        <f>H138+H134</f>
        <v>0</v>
      </c>
      <c r="I133" s="65">
        <f>I138+I134</f>
        <v>0</v>
      </c>
      <c r="J133" s="6" t="e">
        <f t="shared" si="47"/>
        <v>#DIV/0!</v>
      </c>
    </row>
    <row r="134" spans="1:10" ht="20.25" hidden="1" customHeight="1" x14ac:dyDescent="0.25">
      <c r="A134" s="13" t="s">
        <v>285</v>
      </c>
      <c r="B134" s="42">
        <v>759</v>
      </c>
      <c r="C134" s="10" t="s">
        <v>54</v>
      </c>
      <c r="D134" s="10" t="s">
        <v>13</v>
      </c>
      <c r="E134" s="10" t="s">
        <v>325</v>
      </c>
      <c r="F134" s="10" t="s">
        <v>11</v>
      </c>
      <c r="G134" s="66">
        <f>G135+G138</f>
        <v>0</v>
      </c>
      <c r="H134" s="66">
        <f>H135</f>
        <v>0</v>
      </c>
      <c r="I134" s="66">
        <f>I135</f>
        <v>0</v>
      </c>
      <c r="J134" s="6" t="e">
        <f t="shared" si="47"/>
        <v>#DIV/0!</v>
      </c>
    </row>
    <row r="135" spans="1:10" ht="15.6" hidden="1" x14ac:dyDescent="0.25">
      <c r="A135" s="13" t="s">
        <v>269</v>
      </c>
      <c r="B135" s="42">
        <v>759</v>
      </c>
      <c r="C135" s="10" t="s">
        <v>54</v>
      </c>
      <c r="D135" s="10" t="s">
        <v>13</v>
      </c>
      <c r="E135" s="10" t="s">
        <v>327</v>
      </c>
      <c r="F135" s="10" t="s">
        <v>11</v>
      </c>
      <c r="G135" s="66">
        <f>G136</f>
        <v>0</v>
      </c>
      <c r="H135" s="66">
        <f>H136+H137</f>
        <v>0</v>
      </c>
      <c r="I135" s="66">
        <f>I136+I137</f>
        <v>0</v>
      </c>
      <c r="J135" s="6" t="e">
        <f t="shared" si="47"/>
        <v>#DIV/0!</v>
      </c>
    </row>
    <row r="136" spans="1:10" ht="33.75" hidden="1" customHeight="1" x14ac:dyDescent="0.25">
      <c r="A136" s="13" t="s">
        <v>30</v>
      </c>
      <c r="B136" s="42">
        <v>759</v>
      </c>
      <c r="C136" s="10" t="s">
        <v>54</v>
      </c>
      <c r="D136" s="10" t="s">
        <v>13</v>
      </c>
      <c r="E136" s="10" t="s">
        <v>328</v>
      </c>
      <c r="F136" s="10" t="s">
        <v>329</v>
      </c>
      <c r="G136" s="66">
        <v>0</v>
      </c>
      <c r="H136" s="66">
        <v>0</v>
      </c>
      <c r="I136" s="66">
        <v>0</v>
      </c>
      <c r="J136" s="6" t="e">
        <f t="shared" si="47"/>
        <v>#DIV/0!</v>
      </c>
    </row>
    <row r="137" spans="1:10" ht="33.75" hidden="1" customHeight="1" x14ac:dyDescent="0.25">
      <c r="A137" s="13" t="s">
        <v>30</v>
      </c>
      <c r="B137" s="42">
        <v>759</v>
      </c>
      <c r="C137" s="10" t="s">
        <v>54</v>
      </c>
      <c r="D137" s="10" t="s">
        <v>13</v>
      </c>
      <c r="E137" s="10" t="s">
        <v>326</v>
      </c>
      <c r="F137" s="10" t="s">
        <v>330</v>
      </c>
      <c r="G137" s="66">
        <v>0</v>
      </c>
      <c r="H137" s="66">
        <v>0</v>
      </c>
      <c r="I137" s="66">
        <v>0</v>
      </c>
      <c r="J137" s="6" t="e">
        <f t="shared" ref="J137" si="52">I137/H137*100</f>
        <v>#DIV/0!</v>
      </c>
    </row>
    <row r="138" spans="1:10" ht="20.25" hidden="1" customHeight="1" x14ac:dyDescent="0.25">
      <c r="A138" s="13" t="s">
        <v>285</v>
      </c>
      <c r="B138" s="37">
        <v>759</v>
      </c>
      <c r="C138" s="10" t="s">
        <v>54</v>
      </c>
      <c r="D138" s="10" t="s">
        <v>13</v>
      </c>
      <c r="E138" s="10" t="s">
        <v>323</v>
      </c>
      <c r="F138" s="10" t="s">
        <v>11</v>
      </c>
      <c r="G138" s="66">
        <f>G139+G141</f>
        <v>0</v>
      </c>
      <c r="H138" s="66">
        <f>H139+H141</f>
        <v>0</v>
      </c>
      <c r="I138" s="66">
        <f>I139+I141</f>
        <v>0</v>
      </c>
      <c r="J138" s="6" t="e">
        <f t="shared" ref="J138:J148" si="53">I138/H138*100</f>
        <v>#DIV/0!</v>
      </c>
    </row>
    <row r="139" spans="1:10" ht="15.6" hidden="1" x14ac:dyDescent="0.25">
      <c r="A139" s="13" t="s">
        <v>269</v>
      </c>
      <c r="B139" s="37">
        <v>759</v>
      </c>
      <c r="C139" s="10" t="s">
        <v>54</v>
      </c>
      <c r="D139" s="10" t="s">
        <v>13</v>
      </c>
      <c r="E139" s="10" t="s">
        <v>331</v>
      </c>
      <c r="F139" s="10" t="s">
        <v>11</v>
      </c>
      <c r="G139" s="66">
        <f>G140</f>
        <v>0</v>
      </c>
      <c r="H139" s="66">
        <f>H140</f>
        <v>0</v>
      </c>
      <c r="I139" s="66">
        <f>I140</f>
        <v>0</v>
      </c>
      <c r="J139" s="6" t="e">
        <f t="shared" si="53"/>
        <v>#DIV/0!</v>
      </c>
    </row>
    <row r="140" spans="1:10" ht="33.75" hidden="1" customHeight="1" x14ac:dyDescent="0.25">
      <c r="A140" s="13" t="s">
        <v>30</v>
      </c>
      <c r="B140" s="37">
        <v>759</v>
      </c>
      <c r="C140" s="10" t="s">
        <v>54</v>
      </c>
      <c r="D140" s="10" t="s">
        <v>13</v>
      </c>
      <c r="E140" s="10" t="s">
        <v>331</v>
      </c>
      <c r="F140" s="10" t="s">
        <v>31</v>
      </c>
      <c r="G140" s="66">
        <v>0</v>
      </c>
      <c r="H140" s="66">
        <v>0</v>
      </c>
      <c r="I140" s="66">
        <v>0</v>
      </c>
      <c r="J140" s="6" t="e">
        <f t="shared" si="53"/>
        <v>#DIV/0!</v>
      </c>
    </row>
    <row r="141" spans="1:10" ht="9" hidden="1" customHeight="1" x14ac:dyDescent="0.25">
      <c r="A141" s="13" t="s">
        <v>269</v>
      </c>
      <c r="B141" s="37">
        <v>759</v>
      </c>
      <c r="C141" s="10" t="s">
        <v>54</v>
      </c>
      <c r="D141" s="10" t="s">
        <v>13</v>
      </c>
      <c r="E141" s="10" t="s">
        <v>287</v>
      </c>
      <c r="F141" s="10" t="s">
        <v>11</v>
      </c>
      <c r="G141" s="66">
        <f>G142</f>
        <v>0</v>
      </c>
      <c r="H141" s="66">
        <f>H142</f>
        <v>0</v>
      </c>
      <c r="I141" s="66">
        <f>I142</f>
        <v>0</v>
      </c>
      <c r="J141" s="6" t="e">
        <f t="shared" si="53"/>
        <v>#DIV/0!</v>
      </c>
    </row>
    <row r="142" spans="1:10" ht="50.25" hidden="1" customHeight="1" x14ac:dyDescent="0.25">
      <c r="A142" s="13" t="s">
        <v>288</v>
      </c>
      <c r="B142" s="37">
        <v>759</v>
      </c>
      <c r="C142" s="10" t="s">
        <v>54</v>
      </c>
      <c r="D142" s="10" t="s">
        <v>13</v>
      </c>
      <c r="E142" s="10" t="s">
        <v>287</v>
      </c>
      <c r="F142" s="10" t="s">
        <v>31</v>
      </c>
      <c r="G142" s="66">
        <v>0</v>
      </c>
      <c r="H142" s="66">
        <v>0</v>
      </c>
      <c r="I142" s="66">
        <v>0</v>
      </c>
      <c r="J142" s="6" t="e">
        <f t="shared" si="53"/>
        <v>#DIV/0!</v>
      </c>
    </row>
    <row r="143" spans="1:10" ht="15.6" x14ac:dyDescent="0.3">
      <c r="A143" s="7" t="s">
        <v>289</v>
      </c>
      <c r="B143" s="38">
        <v>750</v>
      </c>
      <c r="C143" s="8" t="s">
        <v>54</v>
      </c>
      <c r="D143" s="8" t="s">
        <v>19</v>
      </c>
      <c r="E143" s="8" t="s">
        <v>306</v>
      </c>
      <c r="F143" s="8" t="s">
        <v>11</v>
      </c>
      <c r="G143" s="65">
        <f>G162+G146+G158</f>
        <v>697886.1</v>
      </c>
      <c r="H143" s="65">
        <f>H162+H146+H153+H144</f>
        <v>1746923.8600000003</v>
      </c>
      <c r="I143" s="65">
        <f>I162+I146+I153+I144</f>
        <v>1617575.7000000002</v>
      </c>
      <c r="J143" s="6">
        <f t="shared" si="53"/>
        <v>92.595661267114409</v>
      </c>
    </row>
    <row r="144" spans="1:10" ht="62.4" x14ac:dyDescent="0.25">
      <c r="A144" s="76" t="s">
        <v>437</v>
      </c>
      <c r="B144" s="50">
        <v>750</v>
      </c>
      <c r="C144" s="10" t="s">
        <v>54</v>
      </c>
      <c r="D144" s="10" t="s">
        <v>19</v>
      </c>
      <c r="E144" s="10" t="s">
        <v>345</v>
      </c>
      <c r="F144" s="10" t="s">
        <v>11</v>
      </c>
      <c r="G144" s="66">
        <v>0</v>
      </c>
      <c r="H144" s="66">
        <f>H145</f>
        <v>100000</v>
      </c>
      <c r="I144" s="66">
        <f>I145</f>
        <v>100000</v>
      </c>
      <c r="J144" s="6"/>
    </row>
    <row r="145" spans="1:10" ht="46.8" x14ac:dyDescent="0.25">
      <c r="A145" s="76" t="s">
        <v>438</v>
      </c>
      <c r="B145" s="79">
        <v>750</v>
      </c>
      <c r="C145" s="10" t="s">
        <v>54</v>
      </c>
      <c r="D145" s="10" t="s">
        <v>19</v>
      </c>
      <c r="E145" s="10" t="s">
        <v>345</v>
      </c>
      <c r="F145" s="10" t="s">
        <v>31</v>
      </c>
      <c r="G145" s="66">
        <v>0</v>
      </c>
      <c r="H145" s="66">
        <v>100000</v>
      </c>
      <c r="I145" s="66">
        <v>100000</v>
      </c>
      <c r="J145" s="6"/>
    </row>
    <row r="146" spans="1:10" ht="49.5" customHeight="1" x14ac:dyDescent="0.25">
      <c r="A146" s="13" t="s">
        <v>405</v>
      </c>
      <c r="B146" s="78">
        <v>750</v>
      </c>
      <c r="C146" s="10" t="s">
        <v>54</v>
      </c>
      <c r="D146" s="10" t="s">
        <v>19</v>
      </c>
      <c r="E146" s="10" t="s">
        <v>325</v>
      </c>
      <c r="F146" s="10" t="s">
        <v>11</v>
      </c>
      <c r="G146" s="66">
        <f>G147+G149</f>
        <v>0</v>
      </c>
      <c r="H146" s="66">
        <f>H147+H149+H151</f>
        <v>311118.51</v>
      </c>
      <c r="I146" s="66">
        <f>I147+I149+I151</f>
        <v>311118.51</v>
      </c>
      <c r="J146" s="6">
        <f t="shared" si="53"/>
        <v>100</v>
      </c>
    </row>
    <row r="147" spans="1:10" ht="31.2" x14ac:dyDescent="0.25">
      <c r="A147" s="13" t="s">
        <v>406</v>
      </c>
      <c r="B147" s="78">
        <v>750</v>
      </c>
      <c r="C147" s="10" t="s">
        <v>54</v>
      </c>
      <c r="D147" s="10" t="s">
        <v>19</v>
      </c>
      <c r="E147" s="10" t="s">
        <v>392</v>
      </c>
      <c r="F147" s="10" t="s">
        <v>11</v>
      </c>
      <c r="G147" s="66">
        <f t="shared" ref="G147:I149" si="54">G148</f>
        <v>0</v>
      </c>
      <c r="H147" s="66">
        <f t="shared" si="54"/>
        <v>11300</v>
      </c>
      <c r="I147" s="66">
        <f t="shared" si="54"/>
        <v>11300</v>
      </c>
      <c r="J147" s="6">
        <f t="shared" si="53"/>
        <v>100</v>
      </c>
    </row>
    <row r="148" spans="1:10" ht="33.75" customHeight="1" x14ac:dyDescent="0.25">
      <c r="A148" s="13" t="s">
        <v>30</v>
      </c>
      <c r="B148" s="78">
        <v>750</v>
      </c>
      <c r="C148" s="10" t="s">
        <v>54</v>
      </c>
      <c r="D148" s="10" t="s">
        <v>19</v>
      </c>
      <c r="E148" s="10" t="s">
        <v>392</v>
      </c>
      <c r="F148" s="10" t="s">
        <v>31</v>
      </c>
      <c r="G148" s="66">
        <v>0</v>
      </c>
      <c r="H148" s="66">
        <v>11300</v>
      </c>
      <c r="I148" s="66">
        <v>11300</v>
      </c>
      <c r="J148" s="6">
        <f t="shared" si="53"/>
        <v>100</v>
      </c>
    </row>
    <row r="149" spans="1:10" ht="31.2" x14ac:dyDescent="0.25">
      <c r="A149" s="13" t="s">
        <v>354</v>
      </c>
      <c r="B149" s="78">
        <v>750</v>
      </c>
      <c r="C149" s="10" t="s">
        <v>54</v>
      </c>
      <c r="D149" s="10" t="s">
        <v>19</v>
      </c>
      <c r="E149" s="10" t="s">
        <v>326</v>
      </c>
      <c r="F149" s="10" t="s">
        <v>11</v>
      </c>
      <c r="G149" s="66">
        <f t="shared" si="54"/>
        <v>0</v>
      </c>
      <c r="H149" s="66">
        <f t="shared" si="54"/>
        <v>24780</v>
      </c>
      <c r="I149" s="66">
        <f t="shared" si="54"/>
        <v>24780</v>
      </c>
      <c r="J149" s="6">
        <f t="shared" ref="J149:J159" si="55">I149/H149*100</f>
        <v>100</v>
      </c>
    </row>
    <row r="150" spans="1:10" ht="33.75" customHeight="1" x14ac:dyDescent="0.25">
      <c r="A150" s="13" t="s">
        <v>30</v>
      </c>
      <c r="B150" s="78">
        <v>750</v>
      </c>
      <c r="C150" s="10" t="s">
        <v>54</v>
      </c>
      <c r="D150" s="10" t="s">
        <v>19</v>
      </c>
      <c r="E150" s="10" t="s">
        <v>326</v>
      </c>
      <c r="F150" s="10" t="s">
        <v>31</v>
      </c>
      <c r="G150" s="66">
        <v>0</v>
      </c>
      <c r="H150" s="66">
        <v>24780</v>
      </c>
      <c r="I150" s="66">
        <v>24780</v>
      </c>
      <c r="J150" s="6">
        <f t="shared" si="55"/>
        <v>100</v>
      </c>
    </row>
    <row r="151" spans="1:10" ht="62.4" x14ac:dyDescent="0.25">
      <c r="A151" s="13" t="s">
        <v>439</v>
      </c>
      <c r="B151" s="79">
        <v>750</v>
      </c>
      <c r="C151" s="10" t="s">
        <v>54</v>
      </c>
      <c r="D151" s="10" t="s">
        <v>19</v>
      </c>
      <c r="E151" s="10" t="s">
        <v>440</v>
      </c>
      <c r="F151" s="10" t="s">
        <v>11</v>
      </c>
      <c r="G151" s="66">
        <f t="shared" ref="G151:I151" si="56">G152</f>
        <v>0</v>
      </c>
      <c r="H151" s="66">
        <f t="shared" si="56"/>
        <v>275038.51</v>
      </c>
      <c r="I151" s="66">
        <f t="shared" si="56"/>
        <v>275038.51</v>
      </c>
      <c r="J151" s="6">
        <f t="shared" si="55"/>
        <v>100</v>
      </c>
    </row>
    <row r="152" spans="1:10" ht="33.75" customHeight="1" x14ac:dyDescent="0.25">
      <c r="A152" s="13" t="s">
        <v>30</v>
      </c>
      <c r="B152" s="79">
        <v>750</v>
      </c>
      <c r="C152" s="10" t="s">
        <v>54</v>
      </c>
      <c r="D152" s="10" t="s">
        <v>19</v>
      </c>
      <c r="E152" s="10" t="s">
        <v>440</v>
      </c>
      <c r="F152" s="10" t="s">
        <v>31</v>
      </c>
      <c r="G152" s="66">
        <v>0</v>
      </c>
      <c r="H152" s="66">
        <v>275038.51</v>
      </c>
      <c r="I152" s="66">
        <v>275038.51</v>
      </c>
      <c r="J152" s="6">
        <f t="shared" si="55"/>
        <v>100</v>
      </c>
    </row>
    <row r="153" spans="1:10" ht="62.4" x14ac:dyDescent="0.25">
      <c r="A153" s="13" t="s">
        <v>439</v>
      </c>
      <c r="B153" s="79">
        <v>750</v>
      </c>
      <c r="C153" s="10" t="s">
        <v>54</v>
      </c>
      <c r="D153" s="10" t="s">
        <v>19</v>
      </c>
      <c r="E153" s="10" t="s">
        <v>444</v>
      </c>
      <c r="F153" s="10" t="s">
        <v>11</v>
      </c>
      <c r="G153" s="66">
        <f t="shared" ref="G153:I154" si="57">G154</f>
        <v>0</v>
      </c>
      <c r="H153" s="66">
        <f>H154+H156</f>
        <v>190000</v>
      </c>
      <c r="I153" s="66">
        <f>I154+I156</f>
        <v>190000</v>
      </c>
      <c r="J153" s="6">
        <f t="shared" si="55"/>
        <v>100</v>
      </c>
    </row>
    <row r="154" spans="1:10" ht="62.4" x14ac:dyDescent="0.25">
      <c r="A154" s="13" t="s">
        <v>439</v>
      </c>
      <c r="B154" s="79">
        <v>750</v>
      </c>
      <c r="C154" s="10" t="s">
        <v>54</v>
      </c>
      <c r="D154" s="10" t="s">
        <v>19</v>
      </c>
      <c r="E154" s="10" t="s">
        <v>441</v>
      </c>
      <c r="F154" s="10" t="s">
        <v>11</v>
      </c>
      <c r="G154" s="66">
        <f t="shared" si="57"/>
        <v>0</v>
      </c>
      <c r="H154" s="66">
        <f t="shared" si="57"/>
        <v>10000</v>
      </c>
      <c r="I154" s="66">
        <f t="shared" si="57"/>
        <v>10000</v>
      </c>
      <c r="J154" s="6">
        <f t="shared" si="55"/>
        <v>100</v>
      </c>
    </row>
    <row r="155" spans="1:10" ht="33.75" customHeight="1" x14ac:dyDescent="0.25">
      <c r="A155" s="13" t="s">
        <v>30</v>
      </c>
      <c r="B155" s="79">
        <v>750</v>
      </c>
      <c r="C155" s="10" t="s">
        <v>54</v>
      </c>
      <c r="D155" s="10" t="s">
        <v>19</v>
      </c>
      <c r="E155" s="10" t="s">
        <v>441</v>
      </c>
      <c r="F155" s="10" t="s">
        <v>31</v>
      </c>
      <c r="G155" s="66">
        <v>0</v>
      </c>
      <c r="H155" s="66">
        <v>10000</v>
      </c>
      <c r="I155" s="66">
        <v>10000</v>
      </c>
      <c r="J155" s="6">
        <f t="shared" si="55"/>
        <v>100</v>
      </c>
    </row>
    <row r="156" spans="1:10" ht="91.2" customHeight="1" x14ac:dyDescent="0.25">
      <c r="A156" s="13" t="s">
        <v>442</v>
      </c>
      <c r="B156" s="79">
        <v>750</v>
      </c>
      <c r="C156" s="10" t="s">
        <v>54</v>
      </c>
      <c r="D156" s="10" t="s">
        <v>19</v>
      </c>
      <c r="E156" s="10" t="s">
        <v>443</v>
      </c>
      <c r="F156" s="10" t="s">
        <v>11</v>
      </c>
      <c r="G156" s="66">
        <f>SUM(G157)</f>
        <v>0</v>
      </c>
      <c r="H156" s="66">
        <f t="shared" ref="H156:I156" si="58">SUM(H157)</f>
        <v>180000</v>
      </c>
      <c r="I156" s="66">
        <f t="shared" si="58"/>
        <v>180000</v>
      </c>
      <c r="J156" s="6">
        <f t="shared" si="55"/>
        <v>100</v>
      </c>
    </row>
    <row r="157" spans="1:10" ht="33.75" customHeight="1" x14ac:dyDescent="0.25">
      <c r="A157" s="13" t="s">
        <v>30</v>
      </c>
      <c r="B157" s="79">
        <v>750</v>
      </c>
      <c r="C157" s="10" t="s">
        <v>54</v>
      </c>
      <c r="D157" s="10" t="s">
        <v>19</v>
      </c>
      <c r="E157" s="10" t="s">
        <v>443</v>
      </c>
      <c r="F157" s="10" t="s">
        <v>31</v>
      </c>
      <c r="G157" s="66">
        <v>0</v>
      </c>
      <c r="H157" s="66">
        <v>180000</v>
      </c>
      <c r="I157" s="66">
        <v>180000</v>
      </c>
      <c r="J157" s="6">
        <f t="shared" si="55"/>
        <v>100</v>
      </c>
    </row>
    <row r="158" spans="1:10" ht="66" hidden="1" customHeight="1" x14ac:dyDescent="0.25">
      <c r="A158" s="13" t="s">
        <v>381</v>
      </c>
      <c r="B158" s="78">
        <v>750</v>
      </c>
      <c r="C158" s="10" t="s">
        <v>54</v>
      </c>
      <c r="D158" s="10" t="s">
        <v>19</v>
      </c>
      <c r="E158" s="10" t="s">
        <v>349</v>
      </c>
      <c r="F158" s="10" t="s">
        <v>11</v>
      </c>
      <c r="G158" s="66">
        <f>SUM(G159)</f>
        <v>0</v>
      </c>
      <c r="H158" s="66"/>
      <c r="I158" s="66"/>
      <c r="J158" s="6" t="e">
        <f t="shared" si="55"/>
        <v>#DIV/0!</v>
      </c>
    </row>
    <row r="159" spans="1:10" ht="33.75" hidden="1" customHeight="1" x14ac:dyDescent="0.25">
      <c r="A159" s="13" t="s">
        <v>30</v>
      </c>
      <c r="B159" s="78">
        <v>750</v>
      </c>
      <c r="C159" s="10" t="s">
        <v>54</v>
      </c>
      <c r="D159" s="10" t="s">
        <v>19</v>
      </c>
      <c r="E159" s="10" t="s">
        <v>380</v>
      </c>
      <c r="F159" s="10" t="s">
        <v>31</v>
      </c>
      <c r="G159" s="66">
        <v>0</v>
      </c>
      <c r="H159" s="66">
        <v>0</v>
      </c>
      <c r="I159" s="66">
        <v>0</v>
      </c>
      <c r="J159" s="6" t="e">
        <f t="shared" si="55"/>
        <v>#DIV/0!</v>
      </c>
    </row>
    <row r="160" spans="1:10" ht="98.4" hidden="1" customHeight="1" x14ac:dyDescent="0.25">
      <c r="A160" s="13" t="s">
        <v>396</v>
      </c>
      <c r="B160" s="78">
        <v>750</v>
      </c>
      <c r="C160" s="10" t="s">
        <v>54</v>
      </c>
      <c r="D160" s="10" t="s">
        <v>19</v>
      </c>
      <c r="E160" s="10" t="s">
        <v>397</v>
      </c>
      <c r="F160" s="10" t="s">
        <v>11</v>
      </c>
      <c r="G160" s="66">
        <f>SUM(G161)</f>
        <v>0</v>
      </c>
      <c r="H160" s="66">
        <v>0</v>
      </c>
      <c r="I160" s="66">
        <f t="shared" ref="I160" si="59">SUM(I161)</f>
        <v>0</v>
      </c>
      <c r="J160" s="6" t="e">
        <f t="shared" ref="J160:J161" si="60">I160/H160*100</f>
        <v>#DIV/0!</v>
      </c>
    </row>
    <row r="161" spans="1:10" ht="33.75" hidden="1" customHeight="1" x14ac:dyDescent="0.25">
      <c r="A161" s="13" t="s">
        <v>30</v>
      </c>
      <c r="B161" s="78">
        <v>750</v>
      </c>
      <c r="C161" s="10" t="s">
        <v>54</v>
      </c>
      <c r="D161" s="10" t="s">
        <v>19</v>
      </c>
      <c r="E161" s="10" t="s">
        <v>345</v>
      </c>
      <c r="F161" s="10" t="s">
        <v>31</v>
      </c>
      <c r="G161" s="66">
        <v>0</v>
      </c>
      <c r="H161" s="66">
        <v>0</v>
      </c>
      <c r="I161" s="66">
        <v>0</v>
      </c>
      <c r="J161" s="6" t="e">
        <f t="shared" si="60"/>
        <v>#DIV/0!</v>
      </c>
    </row>
    <row r="162" spans="1:10" ht="20.25" customHeight="1" x14ac:dyDescent="0.25">
      <c r="A162" s="13" t="s">
        <v>285</v>
      </c>
      <c r="B162" s="78">
        <v>750</v>
      </c>
      <c r="C162" s="10" t="s">
        <v>54</v>
      </c>
      <c r="D162" s="10" t="s">
        <v>19</v>
      </c>
      <c r="E162" s="10" t="s">
        <v>323</v>
      </c>
      <c r="F162" s="10" t="s">
        <v>11</v>
      </c>
      <c r="G162" s="66">
        <f>G163+G172</f>
        <v>697886.1</v>
      </c>
      <c r="H162" s="66">
        <f>H163+H172</f>
        <v>1145805.3500000003</v>
      </c>
      <c r="I162" s="66">
        <f t="shared" ref="I162" si="61">I163+I172</f>
        <v>1016457.1900000001</v>
      </c>
      <c r="J162" s="6">
        <f t="shared" ref="J162:J204" si="62">I162/H162*100</f>
        <v>88.711157615034679</v>
      </c>
    </row>
    <row r="163" spans="1:10" ht="15.6" x14ac:dyDescent="0.25">
      <c r="A163" s="13" t="s">
        <v>290</v>
      </c>
      <c r="B163" s="78">
        <v>750</v>
      </c>
      <c r="C163" s="10" t="s">
        <v>54</v>
      </c>
      <c r="D163" s="10" t="s">
        <v>19</v>
      </c>
      <c r="E163" s="10" t="s">
        <v>332</v>
      </c>
      <c r="F163" s="10" t="s">
        <v>11</v>
      </c>
      <c r="G163" s="66">
        <f>G167+G169+G171</f>
        <v>697886.1</v>
      </c>
      <c r="H163" s="66">
        <f>H167+H169+H171+H164+H170</f>
        <v>1145805.3500000003</v>
      </c>
      <c r="I163" s="66">
        <f>I167+I169+I171+I164+I170</f>
        <v>1016457.1900000001</v>
      </c>
      <c r="J163" s="6">
        <f t="shared" si="62"/>
        <v>88.711157615034679</v>
      </c>
    </row>
    <row r="164" spans="1:10" ht="78" x14ac:dyDescent="0.25">
      <c r="A164" s="53" t="s">
        <v>363</v>
      </c>
      <c r="B164" s="78">
        <v>750</v>
      </c>
      <c r="C164" s="10" t="s">
        <v>54</v>
      </c>
      <c r="D164" s="10" t="s">
        <v>19</v>
      </c>
      <c r="E164" s="10" t="s">
        <v>332</v>
      </c>
      <c r="F164" s="10" t="s">
        <v>27</v>
      </c>
      <c r="G164" s="66">
        <f>G165</f>
        <v>0</v>
      </c>
      <c r="H164" s="66">
        <f>H166+H165</f>
        <v>6696.05</v>
      </c>
      <c r="I164" s="66">
        <f>I166+I165</f>
        <v>6696.05</v>
      </c>
      <c r="J164" s="6"/>
    </row>
    <row r="165" spans="1:10" ht="15.6" x14ac:dyDescent="0.3">
      <c r="A165" s="54" t="s">
        <v>364</v>
      </c>
      <c r="B165" s="78">
        <v>750</v>
      </c>
      <c r="C165" s="10" t="s">
        <v>54</v>
      </c>
      <c r="D165" s="10" t="s">
        <v>19</v>
      </c>
      <c r="E165" s="10" t="s">
        <v>332</v>
      </c>
      <c r="F165" s="10" t="s">
        <v>329</v>
      </c>
      <c r="G165" s="66">
        <f>G166</f>
        <v>0</v>
      </c>
      <c r="H165" s="66">
        <v>5142.8900000000003</v>
      </c>
      <c r="I165" s="66">
        <v>5142.8900000000003</v>
      </c>
      <c r="J165" s="6"/>
    </row>
    <row r="166" spans="1:10" ht="48" customHeight="1" x14ac:dyDescent="0.3">
      <c r="A166" s="54" t="s">
        <v>365</v>
      </c>
      <c r="B166" s="78">
        <v>750</v>
      </c>
      <c r="C166" s="10" t="s">
        <v>54</v>
      </c>
      <c r="D166" s="10" t="s">
        <v>19</v>
      </c>
      <c r="E166" s="10" t="s">
        <v>332</v>
      </c>
      <c r="F166" s="10" t="s">
        <v>330</v>
      </c>
      <c r="G166" s="66">
        <v>0</v>
      </c>
      <c r="H166" s="66">
        <v>1553.16</v>
      </c>
      <c r="I166" s="66">
        <v>1553.16</v>
      </c>
      <c r="J166" s="6"/>
    </row>
    <row r="167" spans="1:10" ht="33.75" customHeight="1" x14ac:dyDescent="0.25">
      <c r="A167" s="13" t="s">
        <v>30</v>
      </c>
      <c r="B167" s="78">
        <v>750</v>
      </c>
      <c r="C167" s="10" t="s">
        <v>54</v>
      </c>
      <c r="D167" s="10" t="s">
        <v>19</v>
      </c>
      <c r="E167" s="10" t="s">
        <v>332</v>
      </c>
      <c r="F167" s="10" t="s">
        <v>31</v>
      </c>
      <c r="G167" s="66">
        <v>186661.1</v>
      </c>
      <c r="H167" s="66">
        <v>605614.18000000005</v>
      </c>
      <c r="I167" s="66">
        <v>502937.18</v>
      </c>
      <c r="J167" s="6">
        <f t="shared" si="62"/>
        <v>83.045806490198089</v>
      </c>
    </row>
    <row r="168" spans="1:10" ht="33.75" hidden="1" customHeight="1" x14ac:dyDescent="0.25">
      <c r="A168" s="13" t="s">
        <v>66</v>
      </c>
      <c r="B168" s="78">
        <v>750</v>
      </c>
      <c r="C168" s="10" t="s">
        <v>54</v>
      </c>
      <c r="D168" s="10" t="s">
        <v>19</v>
      </c>
      <c r="E168" s="10" t="s">
        <v>332</v>
      </c>
      <c r="F168" s="10" t="s">
        <v>67</v>
      </c>
      <c r="G168" s="66">
        <v>0</v>
      </c>
      <c r="H168" s="66">
        <v>0</v>
      </c>
      <c r="I168" s="66">
        <v>0</v>
      </c>
      <c r="J168" s="6" t="e">
        <f t="shared" ref="J168:J188" si="63">I168/H168*100</f>
        <v>#DIV/0!</v>
      </c>
    </row>
    <row r="169" spans="1:10" ht="22.5" customHeight="1" x14ac:dyDescent="0.25">
      <c r="A169" s="13" t="s">
        <v>382</v>
      </c>
      <c r="B169" s="78">
        <v>750</v>
      </c>
      <c r="C169" s="10" t="s">
        <v>54</v>
      </c>
      <c r="D169" s="10" t="s">
        <v>19</v>
      </c>
      <c r="E169" s="10" t="s">
        <v>332</v>
      </c>
      <c r="F169" s="10" t="s">
        <v>387</v>
      </c>
      <c r="G169" s="66">
        <v>511225</v>
      </c>
      <c r="H169" s="66">
        <v>513225</v>
      </c>
      <c r="I169" s="66">
        <v>486553.84</v>
      </c>
      <c r="J169" s="6">
        <f t="shared" si="63"/>
        <v>94.803222758049586</v>
      </c>
    </row>
    <row r="170" spans="1:10" ht="22.5" customHeight="1" x14ac:dyDescent="0.25">
      <c r="A170" s="15" t="s">
        <v>66</v>
      </c>
      <c r="B170" s="79">
        <v>750</v>
      </c>
      <c r="C170" s="10" t="s">
        <v>54</v>
      </c>
      <c r="D170" s="10" t="s">
        <v>19</v>
      </c>
      <c r="E170" s="10" t="s">
        <v>332</v>
      </c>
      <c r="F170" s="10" t="s">
        <v>67</v>
      </c>
      <c r="G170" s="66">
        <v>0</v>
      </c>
      <c r="H170" s="66">
        <v>10000</v>
      </c>
      <c r="I170" s="66">
        <v>10000</v>
      </c>
      <c r="J170" s="6">
        <f t="shared" si="63"/>
        <v>100</v>
      </c>
    </row>
    <row r="171" spans="1:10" ht="22.5" customHeight="1" x14ac:dyDescent="0.25">
      <c r="A171" s="13" t="s">
        <v>277</v>
      </c>
      <c r="B171" s="78">
        <v>750</v>
      </c>
      <c r="C171" s="10" t="s">
        <v>54</v>
      </c>
      <c r="D171" s="10" t="s">
        <v>19</v>
      </c>
      <c r="E171" s="10" t="s">
        <v>332</v>
      </c>
      <c r="F171" s="10" t="s">
        <v>276</v>
      </c>
      <c r="G171" s="66">
        <v>0</v>
      </c>
      <c r="H171" s="66">
        <v>10270.120000000001</v>
      </c>
      <c r="I171" s="66">
        <v>10270.120000000001</v>
      </c>
      <c r="J171" s="6">
        <f t="shared" ref="J171:J179" si="64">I171/H171*100</f>
        <v>100</v>
      </c>
    </row>
    <row r="172" spans="1:10" ht="31.2" hidden="1" x14ac:dyDescent="0.25">
      <c r="A172" s="13" t="s">
        <v>395</v>
      </c>
      <c r="B172" s="64">
        <v>759</v>
      </c>
      <c r="C172" s="10" t="s">
        <v>54</v>
      </c>
      <c r="D172" s="10" t="s">
        <v>19</v>
      </c>
      <c r="E172" s="10" t="s">
        <v>394</v>
      </c>
      <c r="F172" s="10" t="s">
        <v>11</v>
      </c>
      <c r="G172" s="66">
        <f>G173+G181+G182</f>
        <v>0</v>
      </c>
      <c r="H172" s="66">
        <f t="shared" ref="H172" si="65">H173+H181+H182</f>
        <v>0</v>
      </c>
      <c r="I172" s="66">
        <f t="shared" ref="I172" si="66">I173+I181+I182</f>
        <v>0</v>
      </c>
      <c r="J172" s="6" t="e">
        <f t="shared" si="64"/>
        <v>#DIV/0!</v>
      </c>
    </row>
    <row r="173" spans="1:10" ht="33.75" hidden="1" customHeight="1" x14ac:dyDescent="0.25">
      <c r="A173" s="13" t="s">
        <v>30</v>
      </c>
      <c r="B173" s="64">
        <v>759</v>
      </c>
      <c r="C173" s="10" t="s">
        <v>54</v>
      </c>
      <c r="D173" s="10" t="s">
        <v>19</v>
      </c>
      <c r="E173" s="10" t="s">
        <v>394</v>
      </c>
      <c r="F173" s="10" t="s">
        <v>31</v>
      </c>
      <c r="G173" s="66">
        <v>0</v>
      </c>
      <c r="H173" s="66">
        <v>0</v>
      </c>
      <c r="I173" s="66">
        <v>0</v>
      </c>
      <c r="J173" s="6" t="e">
        <f t="shared" si="64"/>
        <v>#DIV/0!</v>
      </c>
    </row>
    <row r="174" spans="1:10" ht="15.6" x14ac:dyDescent="0.3">
      <c r="A174" s="74" t="s">
        <v>418</v>
      </c>
      <c r="B174" s="30" t="s">
        <v>421</v>
      </c>
      <c r="C174" s="30" t="s">
        <v>48</v>
      </c>
      <c r="D174" s="30" t="s">
        <v>9</v>
      </c>
      <c r="E174" s="30" t="s">
        <v>10</v>
      </c>
      <c r="F174" s="30" t="s">
        <v>11</v>
      </c>
      <c r="G174" s="65">
        <f t="shared" ref="G174:I178" si="67">G175</f>
        <v>0</v>
      </c>
      <c r="H174" s="65">
        <f t="shared" si="67"/>
        <v>220000</v>
      </c>
      <c r="I174" s="65">
        <f t="shared" si="67"/>
        <v>220000</v>
      </c>
      <c r="J174" s="6">
        <f t="shared" si="64"/>
        <v>100</v>
      </c>
    </row>
    <row r="175" spans="1:10" ht="31.2" x14ac:dyDescent="0.3">
      <c r="A175" s="77" t="s">
        <v>415</v>
      </c>
      <c r="B175" s="30" t="s">
        <v>421</v>
      </c>
      <c r="C175" s="30" t="s">
        <v>48</v>
      </c>
      <c r="D175" s="30" t="s">
        <v>54</v>
      </c>
      <c r="E175" s="30" t="s">
        <v>10</v>
      </c>
      <c r="F175" s="30" t="s">
        <v>11</v>
      </c>
      <c r="G175" s="65">
        <f>G176</f>
        <v>0</v>
      </c>
      <c r="H175" s="65">
        <f t="shared" si="67"/>
        <v>220000</v>
      </c>
      <c r="I175" s="65">
        <f t="shared" si="67"/>
        <v>220000</v>
      </c>
      <c r="J175" s="6">
        <f t="shared" si="64"/>
        <v>100</v>
      </c>
    </row>
    <row r="176" spans="1:10" ht="62.4" x14ac:dyDescent="0.3">
      <c r="A176" s="75" t="s">
        <v>416</v>
      </c>
      <c r="B176" s="78">
        <v>750</v>
      </c>
      <c r="C176" s="31" t="s">
        <v>48</v>
      </c>
      <c r="D176" s="31" t="s">
        <v>54</v>
      </c>
      <c r="E176" s="31" t="s">
        <v>419</v>
      </c>
      <c r="F176" s="31" t="s">
        <v>11</v>
      </c>
      <c r="G176" s="66">
        <f>G177</f>
        <v>0</v>
      </c>
      <c r="H176" s="66">
        <f t="shared" ref="H176:I176" si="68">H177</f>
        <v>220000</v>
      </c>
      <c r="I176" s="66">
        <f t="shared" si="68"/>
        <v>220000</v>
      </c>
      <c r="J176" s="6"/>
    </row>
    <row r="177" spans="1:10" ht="78" x14ac:dyDescent="0.3">
      <c r="A177" s="75" t="s">
        <v>420</v>
      </c>
      <c r="B177" s="78">
        <v>750</v>
      </c>
      <c r="C177" s="31" t="s">
        <v>48</v>
      </c>
      <c r="D177" s="31" t="s">
        <v>54</v>
      </c>
      <c r="E177" s="31" t="s">
        <v>414</v>
      </c>
      <c r="F177" s="31" t="s">
        <v>11</v>
      </c>
      <c r="G177" s="66">
        <f t="shared" si="67"/>
        <v>0</v>
      </c>
      <c r="H177" s="66">
        <f t="shared" si="67"/>
        <v>220000</v>
      </c>
      <c r="I177" s="66">
        <f t="shared" si="67"/>
        <v>220000</v>
      </c>
      <c r="J177" s="6">
        <f t="shared" ref="J177" si="69">I177/H177*100</f>
        <v>100</v>
      </c>
    </row>
    <row r="178" spans="1:10" ht="31.2" x14ac:dyDescent="0.3">
      <c r="A178" s="76" t="s">
        <v>23</v>
      </c>
      <c r="B178" s="78">
        <v>750</v>
      </c>
      <c r="C178" s="31" t="s">
        <v>48</v>
      </c>
      <c r="D178" s="31" t="s">
        <v>54</v>
      </c>
      <c r="E178" s="31" t="s">
        <v>414</v>
      </c>
      <c r="F178" s="31" t="s">
        <v>25</v>
      </c>
      <c r="G178" s="66">
        <f t="shared" si="67"/>
        <v>0</v>
      </c>
      <c r="H178" s="66">
        <f t="shared" si="67"/>
        <v>220000</v>
      </c>
      <c r="I178" s="66">
        <f t="shared" si="67"/>
        <v>220000</v>
      </c>
      <c r="J178" s="6">
        <f t="shared" si="64"/>
        <v>100</v>
      </c>
    </row>
    <row r="179" spans="1:10" ht="31.2" x14ac:dyDescent="0.3">
      <c r="A179" s="76" t="s">
        <v>417</v>
      </c>
      <c r="B179" s="78">
        <v>750</v>
      </c>
      <c r="C179" s="31" t="s">
        <v>48</v>
      </c>
      <c r="D179" s="31" t="s">
        <v>54</v>
      </c>
      <c r="E179" s="31" t="s">
        <v>414</v>
      </c>
      <c r="F179" s="31" t="s">
        <v>31</v>
      </c>
      <c r="G179" s="66">
        <v>0</v>
      </c>
      <c r="H179" s="66">
        <v>220000</v>
      </c>
      <c r="I179" s="66">
        <v>220000</v>
      </c>
      <c r="J179" s="6">
        <f t="shared" si="64"/>
        <v>100</v>
      </c>
    </row>
    <row r="180" spans="1:10" ht="18.75" customHeight="1" x14ac:dyDescent="0.25">
      <c r="A180" s="4" t="s">
        <v>97</v>
      </c>
      <c r="B180" s="38">
        <v>750</v>
      </c>
      <c r="C180" s="8" t="s">
        <v>49</v>
      </c>
      <c r="D180" s="8" t="s">
        <v>9</v>
      </c>
      <c r="E180" s="8" t="s">
        <v>306</v>
      </c>
      <c r="F180" s="10"/>
      <c r="G180" s="65">
        <f>G181+G184</f>
        <v>0</v>
      </c>
      <c r="H180" s="65">
        <f t="shared" ref="H180:I180" si="70">H181+H184</f>
        <v>332046.03999999998</v>
      </c>
      <c r="I180" s="65">
        <f t="shared" si="70"/>
        <v>332046.03999999998</v>
      </c>
      <c r="J180" s="6"/>
    </row>
    <row r="181" spans="1:10" ht="15.6" hidden="1" x14ac:dyDescent="0.3">
      <c r="A181" s="7" t="s">
        <v>128</v>
      </c>
      <c r="B181" s="38">
        <v>759</v>
      </c>
      <c r="C181" s="30" t="s">
        <v>49</v>
      </c>
      <c r="D181" s="30" t="s">
        <v>13</v>
      </c>
      <c r="E181" s="8" t="s">
        <v>306</v>
      </c>
      <c r="F181" s="30" t="s">
        <v>11</v>
      </c>
      <c r="G181" s="65">
        <f>G182</f>
        <v>0</v>
      </c>
      <c r="H181" s="65">
        <f t="shared" ref="H181:I181" si="71">H182</f>
        <v>0</v>
      </c>
      <c r="I181" s="65">
        <f t="shared" si="71"/>
        <v>0</v>
      </c>
      <c r="J181" s="6" t="e">
        <f t="shared" si="63"/>
        <v>#DIV/0!</v>
      </c>
    </row>
    <row r="182" spans="1:10" ht="84.75" hidden="1" customHeight="1" x14ac:dyDescent="0.25">
      <c r="A182" s="9" t="s">
        <v>357</v>
      </c>
      <c r="B182" s="51">
        <v>759</v>
      </c>
      <c r="C182" s="10" t="s">
        <v>49</v>
      </c>
      <c r="D182" s="10" t="s">
        <v>13</v>
      </c>
      <c r="E182" s="10" t="s">
        <v>345</v>
      </c>
      <c r="F182" s="10" t="s">
        <v>11</v>
      </c>
      <c r="G182" s="66">
        <f>G183</f>
        <v>0</v>
      </c>
      <c r="H182" s="66">
        <f t="shared" ref="H182:I182" si="72">H183</f>
        <v>0</v>
      </c>
      <c r="I182" s="66">
        <f t="shared" si="72"/>
        <v>0</v>
      </c>
      <c r="J182" s="6" t="e">
        <f t="shared" si="63"/>
        <v>#DIV/0!</v>
      </c>
    </row>
    <row r="183" spans="1:10" ht="31.2" hidden="1" x14ac:dyDescent="0.3">
      <c r="A183" s="16" t="s">
        <v>23</v>
      </c>
      <c r="B183" s="51">
        <v>759</v>
      </c>
      <c r="C183" s="10" t="s">
        <v>49</v>
      </c>
      <c r="D183" s="10" t="s">
        <v>13</v>
      </c>
      <c r="E183" s="10" t="s">
        <v>345</v>
      </c>
      <c r="F183" s="10" t="s">
        <v>31</v>
      </c>
      <c r="G183" s="66">
        <v>0</v>
      </c>
      <c r="H183" s="66">
        <v>0</v>
      </c>
      <c r="I183" s="66">
        <v>0</v>
      </c>
      <c r="J183" s="6" t="e">
        <f t="shared" si="63"/>
        <v>#DIV/0!</v>
      </c>
    </row>
    <row r="184" spans="1:10" ht="15.6" x14ac:dyDescent="0.3">
      <c r="A184" s="7" t="s">
        <v>389</v>
      </c>
      <c r="B184" s="38">
        <v>750</v>
      </c>
      <c r="C184" s="8" t="s">
        <v>49</v>
      </c>
      <c r="D184" s="8" t="s">
        <v>49</v>
      </c>
      <c r="E184" s="8" t="s">
        <v>306</v>
      </c>
      <c r="F184" s="8" t="s">
        <v>11</v>
      </c>
      <c r="G184" s="65">
        <f t="shared" ref="G184" si="73">G188</f>
        <v>0</v>
      </c>
      <c r="H184" s="65">
        <f>H188+H185</f>
        <v>332046.03999999998</v>
      </c>
      <c r="I184" s="65">
        <f>I188+I185</f>
        <v>332046.03999999998</v>
      </c>
      <c r="J184" s="6">
        <f t="shared" si="63"/>
        <v>100</v>
      </c>
    </row>
    <row r="185" spans="1:10" s="87" customFormat="1" ht="62.1" customHeight="1" x14ac:dyDescent="0.3">
      <c r="A185" s="83" t="s">
        <v>449</v>
      </c>
      <c r="B185" s="84">
        <v>750</v>
      </c>
      <c r="C185" s="10" t="s">
        <v>49</v>
      </c>
      <c r="D185" s="10" t="s">
        <v>49</v>
      </c>
      <c r="E185" s="85" t="s">
        <v>450</v>
      </c>
      <c r="F185" s="86"/>
      <c r="G185" s="88">
        <f>G186</f>
        <v>0</v>
      </c>
      <c r="H185" s="89">
        <f t="shared" ref="H185:I186" si="74">H186</f>
        <v>78340</v>
      </c>
      <c r="I185" s="89">
        <f t="shared" si="74"/>
        <v>78340</v>
      </c>
    </row>
    <row r="186" spans="1:10" s="87" customFormat="1" ht="31.2" x14ac:dyDescent="0.3">
      <c r="A186" s="83" t="s">
        <v>451</v>
      </c>
      <c r="B186" s="84">
        <v>750</v>
      </c>
      <c r="C186" s="10" t="s">
        <v>49</v>
      </c>
      <c r="D186" s="10" t="s">
        <v>49</v>
      </c>
      <c r="E186" s="85" t="s">
        <v>450</v>
      </c>
      <c r="F186" s="86">
        <v>200</v>
      </c>
      <c r="G186" s="88">
        <f>G187</f>
        <v>0</v>
      </c>
      <c r="H186" s="89">
        <f t="shared" si="74"/>
        <v>78340</v>
      </c>
      <c r="I186" s="89">
        <f t="shared" si="74"/>
        <v>78340</v>
      </c>
    </row>
    <row r="187" spans="1:10" s="87" customFormat="1" ht="31.2" x14ac:dyDescent="0.3">
      <c r="A187" s="83" t="s">
        <v>452</v>
      </c>
      <c r="B187" s="84">
        <v>750</v>
      </c>
      <c r="C187" s="10" t="s">
        <v>49</v>
      </c>
      <c r="D187" s="10" t="s">
        <v>49</v>
      </c>
      <c r="E187" s="85" t="s">
        <v>450</v>
      </c>
      <c r="F187" s="86">
        <v>240</v>
      </c>
      <c r="G187" s="88">
        <v>0</v>
      </c>
      <c r="H187" s="89">
        <v>78340</v>
      </c>
      <c r="I187" s="89">
        <v>78340</v>
      </c>
    </row>
    <row r="188" spans="1:10" ht="85.8" customHeight="1" x14ac:dyDescent="0.25">
      <c r="A188" s="52" t="s">
        <v>403</v>
      </c>
      <c r="B188" s="78">
        <v>750</v>
      </c>
      <c r="C188" s="10" t="s">
        <v>49</v>
      </c>
      <c r="D188" s="10" t="s">
        <v>49</v>
      </c>
      <c r="E188" s="10" t="s">
        <v>366</v>
      </c>
      <c r="F188" s="10" t="s">
        <v>11</v>
      </c>
      <c r="G188" s="66">
        <f>G192</f>
        <v>0</v>
      </c>
      <c r="H188" s="66">
        <f>H192</f>
        <v>253706.03999999998</v>
      </c>
      <c r="I188" s="66">
        <f>I192</f>
        <v>253706.03999999998</v>
      </c>
      <c r="J188" s="6">
        <f t="shared" si="63"/>
        <v>100</v>
      </c>
    </row>
    <row r="189" spans="1:10" ht="78" hidden="1" x14ac:dyDescent="0.25">
      <c r="A189" s="53" t="s">
        <v>363</v>
      </c>
      <c r="B189" s="78">
        <v>750</v>
      </c>
      <c r="C189" s="10" t="s">
        <v>49</v>
      </c>
      <c r="D189" s="10" t="s">
        <v>49</v>
      </c>
      <c r="E189" s="10" t="s">
        <v>367</v>
      </c>
      <c r="F189" s="10" t="s">
        <v>27</v>
      </c>
      <c r="G189" s="66">
        <f>G190+G191</f>
        <v>0</v>
      </c>
      <c r="H189" s="66">
        <f t="shared" ref="H189:I189" si="75">H190+H191</f>
        <v>0</v>
      </c>
      <c r="I189" s="66">
        <f t="shared" si="75"/>
        <v>0</v>
      </c>
      <c r="J189" s="6"/>
    </row>
    <row r="190" spans="1:10" ht="15.6" hidden="1" x14ac:dyDescent="0.3">
      <c r="A190" s="54" t="s">
        <v>364</v>
      </c>
      <c r="B190" s="78">
        <v>750</v>
      </c>
      <c r="C190" s="10" t="s">
        <v>49</v>
      </c>
      <c r="D190" s="10" t="s">
        <v>49</v>
      </c>
      <c r="E190" s="10" t="s">
        <v>367</v>
      </c>
      <c r="F190" s="10" t="s">
        <v>329</v>
      </c>
      <c r="G190" s="66">
        <v>0</v>
      </c>
      <c r="H190" s="66">
        <v>0</v>
      </c>
      <c r="I190" s="66">
        <v>0</v>
      </c>
      <c r="J190" s="6"/>
    </row>
    <row r="191" spans="1:10" ht="46.8" hidden="1" x14ac:dyDescent="0.3">
      <c r="A191" s="54" t="s">
        <v>365</v>
      </c>
      <c r="B191" s="78">
        <v>750</v>
      </c>
      <c r="C191" s="10" t="s">
        <v>49</v>
      </c>
      <c r="D191" s="10" t="s">
        <v>49</v>
      </c>
      <c r="E191" s="10" t="s">
        <v>367</v>
      </c>
      <c r="F191" s="10" t="s">
        <v>330</v>
      </c>
      <c r="G191" s="66">
        <v>0</v>
      </c>
      <c r="H191" s="66">
        <v>0</v>
      </c>
      <c r="I191" s="66">
        <v>0</v>
      </c>
      <c r="J191" s="6"/>
    </row>
    <row r="192" spans="1:10" ht="70.2" customHeight="1" x14ac:dyDescent="0.25">
      <c r="A192" s="52" t="s">
        <v>404</v>
      </c>
      <c r="B192" s="78">
        <v>750</v>
      </c>
      <c r="C192" s="10" t="s">
        <v>49</v>
      </c>
      <c r="D192" s="10" t="s">
        <v>49</v>
      </c>
      <c r="E192" s="10" t="s">
        <v>368</v>
      </c>
      <c r="F192" s="10" t="s">
        <v>11</v>
      </c>
      <c r="G192" s="66">
        <f>G193</f>
        <v>0</v>
      </c>
      <c r="H192" s="66">
        <f>H193+H449</f>
        <v>253706.03999999998</v>
      </c>
      <c r="I192" s="66">
        <f>I193+I449</f>
        <v>253706.03999999998</v>
      </c>
      <c r="J192" s="6"/>
    </row>
    <row r="193" spans="1:10" ht="78" hidden="1" x14ac:dyDescent="0.25">
      <c r="A193" s="53" t="s">
        <v>363</v>
      </c>
      <c r="B193" s="78">
        <v>750</v>
      </c>
      <c r="C193" s="10" t="s">
        <v>49</v>
      </c>
      <c r="D193" s="10" t="s">
        <v>49</v>
      </c>
      <c r="E193" s="10" t="s">
        <v>367</v>
      </c>
      <c r="F193" s="10" t="s">
        <v>27</v>
      </c>
      <c r="G193" s="66">
        <f>G194</f>
        <v>0</v>
      </c>
      <c r="H193" s="66">
        <f>H195+H194</f>
        <v>0</v>
      </c>
      <c r="I193" s="66">
        <f>I195+I194</f>
        <v>0</v>
      </c>
      <c r="J193" s="6"/>
    </row>
    <row r="194" spans="1:10" ht="15.6" hidden="1" x14ac:dyDescent="0.3">
      <c r="A194" s="54" t="s">
        <v>364</v>
      </c>
      <c r="B194" s="78">
        <v>750</v>
      </c>
      <c r="C194" s="10" t="s">
        <v>49</v>
      </c>
      <c r="D194" s="10" t="s">
        <v>49</v>
      </c>
      <c r="E194" s="10" t="s">
        <v>367</v>
      </c>
      <c r="F194" s="10" t="s">
        <v>329</v>
      </c>
      <c r="G194" s="66">
        <f>G195</f>
        <v>0</v>
      </c>
      <c r="H194" s="66">
        <v>0</v>
      </c>
      <c r="I194" s="66">
        <v>0</v>
      </c>
      <c r="J194" s="6"/>
    </row>
    <row r="195" spans="1:10" ht="48" hidden="1" customHeight="1" x14ac:dyDescent="0.3">
      <c r="A195" s="54" t="s">
        <v>365</v>
      </c>
      <c r="B195" s="78">
        <v>750</v>
      </c>
      <c r="C195" s="10" t="s">
        <v>49</v>
      </c>
      <c r="D195" s="10" t="s">
        <v>49</v>
      </c>
      <c r="E195" s="10" t="s">
        <v>367</v>
      </c>
      <c r="F195" s="10" t="s">
        <v>330</v>
      </c>
      <c r="G195" s="66">
        <v>0</v>
      </c>
      <c r="H195" s="66">
        <v>0</v>
      </c>
      <c r="I195" s="66">
        <v>0</v>
      </c>
      <c r="J195" s="6"/>
    </row>
    <row r="196" spans="1:10" ht="18.75" hidden="1" customHeight="1" x14ac:dyDescent="0.25">
      <c r="A196" s="4" t="s">
        <v>171</v>
      </c>
      <c r="B196" s="78">
        <v>750</v>
      </c>
      <c r="C196" s="8" t="s">
        <v>87</v>
      </c>
      <c r="D196" s="8" t="s">
        <v>9</v>
      </c>
      <c r="E196" s="8" t="s">
        <v>306</v>
      </c>
      <c r="F196" s="10"/>
      <c r="G196" s="65">
        <f>G197</f>
        <v>0</v>
      </c>
      <c r="H196" s="65">
        <f t="shared" ref="H196:I196" si="76">H197</f>
        <v>216788</v>
      </c>
      <c r="I196" s="65">
        <f t="shared" si="76"/>
        <v>194700.77</v>
      </c>
      <c r="J196" s="6"/>
    </row>
    <row r="197" spans="1:10" ht="15.6" hidden="1" x14ac:dyDescent="0.3">
      <c r="A197" s="7" t="s">
        <v>172</v>
      </c>
      <c r="B197" s="78">
        <v>750</v>
      </c>
      <c r="C197" s="8" t="s">
        <v>87</v>
      </c>
      <c r="D197" s="8" t="s">
        <v>8</v>
      </c>
      <c r="E197" s="8" t="s">
        <v>306</v>
      </c>
      <c r="F197" s="8" t="s">
        <v>11</v>
      </c>
      <c r="G197" s="65">
        <f>G201+G204+G206+G208+G210</f>
        <v>0</v>
      </c>
      <c r="H197" s="65">
        <f>H201+H206+H198</f>
        <v>216788</v>
      </c>
      <c r="I197" s="65">
        <f t="shared" ref="I197:J197" si="77">I201+I206+I198</f>
        <v>194700.77</v>
      </c>
      <c r="J197" s="65" t="e">
        <f t="shared" si="77"/>
        <v>#DIV/0!</v>
      </c>
    </row>
    <row r="198" spans="1:10" ht="15.6" hidden="1" x14ac:dyDescent="0.25">
      <c r="A198" s="62" t="s">
        <v>398</v>
      </c>
      <c r="B198" s="78">
        <v>750</v>
      </c>
      <c r="C198" s="10" t="s">
        <v>87</v>
      </c>
      <c r="D198" s="10" t="s">
        <v>8</v>
      </c>
      <c r="E198" s="10" t="s">
        <v>373</v>
      </c>
      <c r="F198" s="10" t="s">
        <v>11</v>
      </c>
      <c r="G198" s="66">
        <f>G199</f>
        <v>0</v>
      </c>
      <c r="H198" s="66">
        <f t="shared" ref="H198:I198" si="78">H199</f>
        <v>0</v>
      </c>
      <c r="I198" s="66">
        <f t="shared" si="78"/>
        <v>0</v>
      </c>
      <c r="J198" s="6" t="e">
        <f t="shared" ref="J198" si="79">I198/H198*100</f>
        <v>#DIV/0!</v>
      </c>
    </row>
    <row r="199" spans="1:10" ht="31.2" hidden="1" x14ac:dyDescent="0.25">
      <c r="A199" s="61" t="s">
        <v>400</v>
      </c>
      <c r="B199" s="78">
        <v>750</v>
      </c>
      <c r="C199" s="10" t="s">
        <v>87</v>
      </c>
      <c r="D199" s="10" t="s">
        <v>8</v>
      </c>
      <c r="E199" s="10" t="s">
        <v>399</v>
      </c>
      <c r="F199" s="10" t="s">
        <v>11</v>
      </c>
      <c r="G199" s="66">
        <f>G200</f>
        <v>0</v>
      </c>
      <c r="H199" s="66">
        <f>H200</f>
        <v>0</v>
      </c>
      <c r="I199" s="66">
        <f>I200</f>
        <v>0</v>
      </c>
      <c r="J199" s="6"/>
    </row>
    <row r="200" spans="1:10" ht="31.2" hidden="1" x14ac:dyDescent="0.25">
      <c r="A200" s="13" t="s">
        <v>30</v>
      </c>
      <c r="B200" s="78">
        <v>750</v>
      </c>
      <c r="C200" s="10" t="s">
        <v>87</v>
      </c>
      <c r="D200" s="10" t="s">
        <v>8</v>
      </c>
      <c r="E200" s="10" t="s">
        <v>399</v>
      </c>
      <c r="F200" s="10" t="s">
        <v>31</v>
      </c>
      <c r="G200" s="66">
        <v>0</v>
      </c>
      <c r="H200" s="66">
        <v>0</v>
      </c>
      <c r="I200" s="66">
        <v>0</v>
      </c>
      <c r="J200" s="6"/>
    </row>
    <row r="201" spans="1:10" ht="15.6" hidden="1" x14ac:dyDescent="0.25">
      <c r="A201" s="62" t="s">
        <v>383</v>
      </c>
      <c r="B201" s="78">
        <v>750</v>
      </c>
      <c r="C201" s="10" t="s">
        <v>87</v>
      </c>
      <c r="D201" s="10" t="s">
        <v>8</v>
      </c>
      <c r="E201" s="10" t="s">
        <v>385</v>
      </c>
      <c r="F201" s="10" t="s">
        <v>11</v>
      </c>
      <c r="G201" s="66">
        <f>G202</f>
        <v>0</v>
      </c>
      <c r="H201" s="66">
        <f t="shared" ref="H201:I201" si="80">H202</f>
        <v>216788</v>
      </c>
      <c r="I201" s="66">
        <f t="shared" si="80"/>
        <v>194700.77</v>
      </c>
      <c r="J201" s="6">
        <f t="shared" si="62"/>
        <v>89.811599350517554</v>
      </c>
    </row>
    <row r="202" spans="1:10" ht="15.6" hidden="1" x14ac:dyDescent="0.25">
      <c r="A202" s="61" t="s">
        <v>384</v>
      </c>
      <c r="B202" s="78">
        <v>750</v>
      </c>
      <c r="C202" s="10" t="s">
        <v>87</v>
      </c>
      <c r="D202" s="10" t="s">
        <v>8</v>
      </c>
      <c r="E202" s="10" t="s">
        <v>386</v>
      </c>
      <c r="F202" s="10" t="s">
        <v>11</v>
      </c>
      <c r="G202" s="66">
        <f>G203</f>
        <v>0</v>
      </c>
      <c r="H202" s="66">
        <f>H203</f>
        <v>216788</v>
      </c>
      <c r="I202" s="66">
        <f>I203</f>
        <v>194700.77</v>
      </c>
      <c r="J202" s="6"/>
    </row>
    <row r="203" spans="1:10" ht="31.2" hidden="1" x14ac:dyDescent="0.25">
      <c r="A203" s="13" t="s">
        <v>30</v>
      </c>
      <c r="B203" s="78">
        <v>750</v>
      </c>
      <c r="C203" s="10" t="s">
        <v>87</v>
      </c>
      <c r="D203" s="10" t="s">
        <v>8</v>
      </c>
      <c r="E203" s="10" t="s">
        <v>386</v>
      </c>
      <c r="F203" s="10" t="s">
        <v>31</v>
      </c>
      <c r="G203" s="66">
        <v>0</v>
      </c>
      <c r="H203" s="66">
        <v>216788</v>
      </c>
      <c r="I203" s="66">
        <v>194700.77</v>
      </c>
      <c r="J203" s="6"/>
    </row>
    <row r="204" spans="1:10" ht="31.2" hidden="1" x14ac:dyDescent="0.3">
      <c r="A204" s="16" t="s">
        <v>350</v>
      </c>
      <c r="B204" s="78">
        <v>750</v>
      </c>
      <c r="C204" s="10" t="s">
        <v>87</v>
      </c>
      <c r="D204" s="10" t="s">
        <v>8</v>
      </c>
      <c r="E204" s="10" t="s">
        <v>318</v>
      </c>
      <c r="F204" s="10" t="s">
        <v>11</v>
      </c>
      <c r="G204" s="66">
        <f>G205</f>
        <v>0</v>
      </c>
      <c r="H204" s="66">
        <v>178.6</v>
      </c>
      <c r="I204" s="66">
        <f>I205</f>
        <v>0</v>
      </c>
      <c r="J204" s="6">
        <f t="shared" si="62"/>
        <v>0</v>
      </c>
    </row>
    <row r="205" spans="1:10" ht="31.2" hidden="1" x14ac:dyDescent="0.3">
      <c r="A205" s="16" t="s">
        <v>23</v>
      </c>
      <c r="B205" s="78">
        <v>750</v>
      </c>
      <c r="C205" s="10" t="s">
        <v>87</v>
      </c>
      <c r="D205" s="10" t="s">
        <v>8</v>
      </c>
      <c r="E205" s="10" t="s">
        <v>318</v>
      </c>
      <c r="F205" s="10" t="s">
        <v>31</v>
      </c>
      <c r="G205" s="66">
        <v>0</v>
      </c>
      <c r="H205" s="66">
        <v>178.6</v>
      </c>
      <c r="I205" s="66">
        <v>0</v>
      </c>
      <c r="J205" s="6">
        <f t="shared" si="47"/>
        <v>0</v>
      </c>
    </row>
    <row r="206" spans="1:10" ht="97.8" hidden="1" customHeight="1" x14ac:dyDescent="0.3">
      <c r="A206" s="16" t="s">
        <v>396</v>
      </c>
      <c r="B206" s="78">
        <v>750</v>
      </c>
      <c r="C206" s="10" t="s">
        <v>87</v>
      </c>
      <c r="D206" s="10" t="s">
        <v>8</v>
      </c>
      <c r="E206" s="10" t="s">
        <v>345</v>
      </c>
      <c r="F206" s="10" t="s">
        <v>11</v>
      </c>
      <c r="G206" s="66">
        <f>G207</f>
        <v>0</v>
      </c>
      <c r="H206" s="66">
        <f>H207</f>
        <v>0</v>
      </c>
      <c r="I206" s="66">
        <f>I207</f>
        <v>0</v>
      </c>
      <c r="J206" s="6" t="e">
        <f t="shared" si="47"/>
        <v>#DIV/0!</v>
      </c>
    </row>
    <row r="207" spans="1:10" ht="31.2" hidden="1" x14ac:dyDescent="0.3">
      <c r="A207" s="16" t="s">
        <v>23</v>
      </c>
      <c r="B207" s="78">
        <v>750</v>
      </c>
      <c r="C207" s="10" t="s">
        <v>87</v>
      </c>
      <c r="D207" s="10" t="s">
        <v>8</v>
      </c>
      <c r="E207" s="10" t="s">
        <v>345</v>
      </c>
      <c r="F207" s="10" t="s">
        <v>31</v>
      </c>
      <c r="G207" s="66">
        <v>0</v>
      </c>
      <c r="H207" s="66">
        <v>0</v>
      </c>
      <c r="I207" s="66">
        <v>0</v>
      </c>
      <c r="J207" s="6" t="e">
        <f t="shared" ref="J207:J208" si="81">I207/H207*100</f>
        <v>#DIV/0!</v>
      </c>
    </row>
    <row r="208" spans="1:10" ht="80.25" hidden="1" customHeight="1" x14ac:dyDescent="0.3">
      <c r="A208" s="16" t="s">
        <v>293</v>
      </c>
      <c r="B208" s="78">
        <v>750</v>
      </c>
      <c r="C208" s="10" t="s">
        <v>87</v>
      </c>
      <c r="D208" s="10" t="s">
        <v>8</v>
      </c>
      <c r="E208" s="10" t="s">
        <v>72</v>
      </c>
      <c r="F208" s="10" t="s">
        <v>11</v>
      </c>
      <c r="G208" s="66">
        <f>G209</f>
        <v>0</v>
      </c>
      <c r="H208" s="66">
        <f>H209</f>
        <v>0</v>
      </c>
      <c r="I208" s="66">
        <f>I209</f>
        <v>0</v>
      </c>
      <c r="J208" s="6" t="e">
        <f t="shared" si="81"/>
        <v>#DIV/0!</v>
      </c>
    </row>
    <row r="209" spans="1:10" ht="31.2" hidden="1" x14ac:dyDescent="0.3">
      <c r="A209" s="16" t="s">
        <v>23</v>
      </c>
      <c r="B209" s="78">
        <v>750</v>
      </c>
      <c r="C209" s="10" t="s">
        <v>87</v>
      </c>
      <c r="D209" s="10" t="s">
        <v>8</v>
      </c>
      <c r="E209" s="10" t="s">
        <v>72</v>
      </c>
      <c r="F209" s="10" t="s">
        <v>31</v>
      </c>
      <c r="G209" s="66">
        <v>0</v>
      </c>
      <c r="H209" s="66">
        <v>0</v>
      </c>
      <c r="I209" s="66">
        <v>0</v>
      </c>
      <c r="J209" s="6" t="e">
        <f t="shared" ref="J209:J210" si="82">I209/H209*100</f>
        <v>#DIV/0!</v>
      </c>
    </row>
    <row r="210" spans="1:10" ht="31.5" hidden="1" customHeight="1" x14ac:dyDescent="0.3">
      <c r="A210" s="16" t="s">
        <v>262</v>
      </c>
      <c r="B210" s="78">
        <v>750</v>
      </c>
      <c r="C210" s="10" t="s">
        <v>87</v>
      </c>
      <c r="D210" s="10" t="s">
        <v>8</v>
      </c>
      <c r="E210" s="10" t="s">
        <v>292</v>
      </c>
      <c r="F210" s="10" t="s">
        <v>11</v>
      </c>
      <c r="G210" s="66">
        <f>G211</f>
        <v>0</v>
      </c>
      <c r="H210" s="66">
        <f>H211</f>
        <v>0</v>
      </c>
      <c r="I210" s="66">
        <f>I211</f>
        <v>0</v>
      </c>
      <c r="J210" s="6" t="e">
        <f t="shared" si="82"/>
        <v>#DIV/0!</v>
      </c>
    </row>
    <row r="211" spans="1:10" ht="31.2" hidden="1" x14ac:dyDescent="0.3">
      <c r="A211" s="16" t="s">
        <v>23</v>
      </c>
      <c r="B211" s="78">
        <v>750</v>
      </c>
      <c r="C211" s="10" t="s">
        <v>87</v>
      </c>
      <c r="D211" s="10" t="s">
        <v>8</v>
      </c>
      <c r="E211" s="10" t="s">
        <v>292</v>
      </c>
      <c r="F211" s="10" t="s">
        <v>31</v>
      </c>
      <c r="G211" s="66">
        <v>0</v>
      </c>
      <c r="H211" s="66">
        <v>0</v>
      </c>
      <c r="I211" s="66">
        <v>0</v>
      </c>
      <c r="J211" s="6" t="e">
        <f t="shared" ref="J211" si="83">I211/H211*100</f>
        <v>#DIV/0!</v>
      </c>
    </row>
    <row r="212" spans="1:10" ht="15.6" hidden="1" x14ac:dyDescent="0.3">
      <c r="A212" s="7" t="s">
        <v>199</v>
      </c>
      <c r="B212" s="78">
        <v>750</v>
      </c>
      <c r="C212" s="8" t="s">
        <v>200</v>
      </c>
      <c r="D212" s="8" t="s">
        <v>201</v>
      </c>
      <c r="E212" s="8" t="s">
        <v>306</v>
      </c>
      <c r="F212" s="8" t="s">
        <v>11</v>
      </c>
      <c r="G212" s="65">
        <f>G213+G217</f>
        <v>0</v>
      </c>
      <c r="H212" s="65">
        <f>H213+H217</f>
        <v>0</v>
      </c>
      <c r="I212" s="65">
        <f>I213+I217</f>
        <v>0</v>
      </c>
      <c r="J212" s="6" t="e">
        <f t="shared" ref="J212:J223" si="84">I212/H212*100</f>
        <v>#DIV/0!</v>
      </c>
    </row>
    <row r="213" spans="1:10" ht="15.6" hidden="1" x14ac:dyDescent="0.3">
      <c r="A213" s="7" t="s">
        <v>206</v>
      </c>
      <c r="B213" s="78">
        <v>750</v>
      </c>
      <c r="C213" s="8" t="s">
        <v>203</v>
      </c>
      <c r="D213" s="8" t="s">
        <v>19</v>
      </c>
      <c r="E213" s="8" t="s">
        <v>306</v>
      </c>
      <c r="F213" s="8" t="s">
        <v>11</v>
      </c>
      <c r="G213" s="65">
        <f t="shared" ref="G213:I215" si="85">G214</f>
        <v>0</v>
      </c>
      <c r="H213" s="65">
        <f t="shared" si="85"/>
        <v>0</v>
      </c>
      <c r="I213" s="65">
        <f t="shared" si="85"/>
        <v>0</v>
      </c>
      <c r="J213" s="6" t="e">
        <f t="shared" si="84"/>
        <v>#DIV/0!</v>
      </c>
    </row>
    <row r="214" spans="1:10" ht="31.2" hidden="1" x14ac:dyDescent="0.25">
      <c r="A214" s="9" t="s">
        <v>44</v>
      </c>
      <c r="B214" s="78">
        <v>750</v>
      </c>
      <c r="C214" s="10" t="s">
        <v>203</v>
      </c>
      <c r="D214" s="10" t="s">
        <v>19</v>
      </c>
      <c r="E214" s="10" t="s">
        <v>317</v>
      </c>
      <c r="F214" s="10" t="s">
        <v>11</v>
      </c>
      <c r="G214" s="66">
        <f t="shared" si="85"/>
        <v>0</v>
      </c>
      <c r="H214" s="66">
        <f t="shared" si="85"/>
        <v>0</v>
      </c>
      <c r="I214" s="66">
        <f t="shared" si="85"/>
        <v>0</v>
      </c>
      <c r="J214" s="6" t="e">
        <f t="shared" si="84"/>
        <v>#DIV/0!</v>
      </c>
    </row>
    <row r="215" spans="1:10" ht="31.2" hidden="1" x14ac:dyDescent="0.25">
      <c r="A215" s="13" t="s">
        <v>294</v>
      </c>
      <c r="B215" s="78">
        <v>750</v>
      </c>
      <c r="C215" s="10" t="s">
        <v>203</v>
      </c>
      <c r="D215" s="10" t="s">
        <v>19</v>
      </c>
      <c r="E215" s="10" t="s">
        <v>318</v>
      </c>
      <c r="F215" s="10" t="s">
        <v>11</v>
      </c>
      <c r="G215" s="66">
        <f t="shared" si="85"/>
        <v>0</v>
      </c>
      <c r="H215" s="66">
        <f t="shared" si="85"/>
        <v>0</v>
      </c>
      <c r="I215" s="66">
        <f t="shared" si="85"/>
        <v>0</v>
      </c>
      <c r="J215" s="6" t="e">
        <f t="shared" si="84"/>
        <v>#DIV/0!</v>
      </c>
    </row>
    <row r="216" spans="1:10" ht="16.5" hidden="1" customHeight="1" x14ac:dyDescent="0.3">
      <c r="A216" s="22" t="s">
        <v>348</v>
      </c>
      <c r="B216" s="78">
        <v>750</v>
      </c>
      <c r="C216" s="10" t="s">
        <v>203</v>
      </c>
      <c r="D216" s="10" t="s">
        <v>19</v>
      </c>
      <c r="E216" s="10" t="s">
        <v>318</v>
      </c>
      <c r="F216" s="10" t="s">
        <v>270</v>
      </c>
      <c r="G216" s="66">
        <v>0</v>
      </c>
      <c r="H216" s="66">
        <v>0</v>
      </c>
      <c r="I216" s="66">
        <v>0</v>
      </c>
      <c r="J216" s="6" t="e">
        <f t="shared" si="84"/>
        <v>#DIV/0!</v>
      </c>
    </row>
    <row r="217" spans="1:10" ht="16.5" hidden="1" customHeight="1" x14ac:dyDescent="0.3">
      <c r="A217" s="7" t="s">
        <v>224</v>
      </c>
      <c r="B217" s="78">
        <v>750</v>
      </c>
      <c r="C217" s="8" t="s">
        <v>203</v>
      </c>
      <c r="D217" s="8" t="s">
        <v>48</v>
      </c>
      <c r="E217" s="8" t="s">
        <v>10</v>
      </c>
      <c r="F217" s="8" t="s">
        <v>11</v>
      </c>
      <c r="G217" s="65">
        <f t="shared" ref="G217:I218" si="86">G218</f>
        <v>0</v>
      </c>
      <c r="H217" s="65">
        <f t="shared" si="86"/>
        <v>0</v>
      </c>
      <c r="I217" s="65">
        <f t="shared" si="86"/>
        <v>0</v>
      </c>
      <c r="J217" s="6" t="e">
        <f t="shared" si="84"/>
        <v>#DIV/0!</v>
      </c>
    </row>
    <row r="218" spans="1:10" ht="63.75" hidden="1" customHeight="1" x14ac:dyDescent="0.3">
      <c r="A218" s="16" t="s">
        <v>295</v>
      </c>
      <c r="B218" s="78">
        <v>750</v>
      </c>
      <c r="C218" s="10" t="s">
        <v>203</v>
      </c>
      <c r="D218" s="10" t="s">
        <v>48</v>
      </c>
      <c r="E218" s="10" t="s">
        <v>230</v>
      </c>
      <c r="F218" s="10" t="s">
        <v>11</v>
      </c>
      <c r="G218" s="66">
        <f t="shared" si="86"/>
        <v>0</v>
      </c>
      <c r="H218" s="66">
        <f t="shared" si="86"/>
        <v>0</v>
      </c>
      <c r="I218" s="66">
        <f t="shared" si="86"/>
        <v>0</v>
      </c>
      <c r="J218" s="6" t="e">
        <f t="shared" si="84"/>
        <v>#DIV/0!</v>
      </c>
    </row>
    <row r="219" spans="1:10" ht="33.75" hidden="1" customHeight="1" x14ac:dyDescent="0.3">
      <c r="A219" s="16" t="s">
        <v>30</v>
      </c>
      <c r="B219" s="78">
        <v>750</v>
      </c>
      <c r="C219" s="10" t="s">
        <v>203</v>
      </c>
      <c r="D219" s="10" t="s">
        <v>48</v>
      </c>
      <c r="E219" s="10" t="s">
        <v>230</v>
      </c>
      <c r="F219" s="10" t="s">
        <v>31</v>
      </c>
      <c r="G219" s="66">
        <v>0</v>
      </c>
      <c r="H219" s="66">
        <v>0</v>
      </c>
      <c r="I219" s="66">
        <v>0</v>
      </c>
      <c r="J219" s="6" t="e">
        <f t="shared" si="84"/>
        <v>#DIV/0!</v>
      </c>
    </row>
    <row r="220" spans="1:10" ht="15.6" hidden="1" x14ac:dyDescent="0.3">
      <c r="A220" s="7" t="s">
        <v>239</v>
      </c>
      <c r="B220" s="78">
        <v>750</v>
      </c>
      <c r="C220" s="8" t="s">
        <v>50</v>
      </c>
      <c r="D220" s="8" t="s">
        <v>9</v>
      </c>
      <c r="E220" s="8" t="s">
        <v>306</v>
      </c>
      <c r="F220" s="8" t="s">
        <v>11</v>
      </c>
      <c r="G220" s="65">
        <f>G221+G251</f>
        <v>0</v>
      </c>
      <c r="H220" s="65">
        <f>H221+H251</f>
        <v>0</v>
      </c>
      <c r="I220" s="65">
        <f>I221+I251</f>
        <v>0</v>
      </c>
      <c r="J220" s="6" t="e">
        <f t="shared" si="84"/>
        <v>#DIV/0!</v>
      </c>
    </row>
    <row r="221" spans="1:10" ht="15.6" hidden="1" x14ac:dyDescent="0.3">
      <c r="A221" s="7" t="s">
        <v>261</v>
      </c>
      <c r="B221" s="78">
        <v>750</v>
      </c>
      <c r="C221" s="8" t="s">
        <v>50</v>
      </c>
      <c r="D221" s="8" t="s">
        <v>13</v>
      </c>
      <c r="E221" s="8" t="s">
        <v>306</v>
      </c>
      <c r="F221" s="8" t="s">
        <v>11</v>
      </c>
      <c r="G221" s="65">
        <f>G222</f>
        <v>0</v>
      </c>
      <c r="H221" s="65">
        <f t="shared" ref="H221:I221" si="87">H222</f>
        <v>0</v>
      </c>
      <c r="I221" s="65">
        <f t="shared" si="87"/>
        <v>0</v>
      </c>
      <c r="J221" s="6" t="e">
        <f t="shared" si="84"/>
        <v>#DIV/0!</v>
      </c>
    </row>
    <row r="222" spans="1:10" ht="86.25" hidden="1" customHeight="1" x14ac:dyDescent="0.3">
      <c r="A222" s="16" t="s">
        <v>402</v>
      </c>
      <c r="B222" s="78">
        <v>750</v>
      </c>
      <c r="C222" s="10" t="s">
        <v>50</v>
      </c>
      <c r="D222" s="10" t="s">
        <v>13</v>
      </c>
      <c r="E222" s="10" t="s">
        <v>401</v>
      </c>
      <c r="F222" s="10" t="s">
        <v>11</v>
      </c>
      <c r="G222" s="66">
        <v>0</v>
      </c>
      <c r="H222" s="66">
        <f>SUM(H223)</f>
        <v>0</v>
      </c>
      <c r="I222" s="66">
        <f>SUM(I223)</f>
        <v>0</v>
      </c>
      <c r="J222" s="6" t="e">
        <f t="shared" si="84"/>
        <v>#DIV/0!</v>
      </c>
    </row>
    <row r="223" spans="1:10" ht="31.2" hidden="1" x14ac:dyDescent="0.3">
      <c r="A223" s="16" t="s">
        <v>23</v>
      </c>
      <c r="B223" s="78">
        <v>750</v>
      </c>
      <c r="C223" s="10" t="s">
        <v>50</v>
      </c>
      <c r="D223" s="10" t="s">
        <v>13</v>
      </c>
      <c r="E223" s="10" t="s">
        <v>401</v>
      </c>
      <c r="F223" s="10" t="s">
        <v>31</v>
      </c>
      <c r="G223" s="66">
        <v>0</v>
      </c>
      <c r="H223" s="66">
        <v>0</v>
      </c>
      <c r="I223" s="66">
        <v>0</v>
      </c>
      <c r="J223" s="6" t="e">
        <f t="shared" si="84"/>
        <v>#DIV/0!</v>
      </c>
    </row>
    <row r="224" spans="1:10" ht="31.2" hidden="1" x14ac:dyDescent="0.3">
      <c r="A224" s="25" t="s">
        <v>243</v>
      </c>
      <c r="B224" s="78">
        <v>750</v>
      </c>
      <c r="C224" s="8" t="s">
        <v>56</v>
      </c>
      <c r="D224" s="8" t="s">
        <v>9</v>
      </c>
      <c r="E224" s="8" t="s">
        <v>10</v>
      </c>
      <c r="F224" s="8" t="s">
        <v>11</v>
      </c>
      <c r="G224" s="65">
        <f t="shared" ref="G224:I228" si="88">G225</f>
        <v>0</v>
      </c>
      <c r="H224" s="65">
        <f t="shared" si="88"/>
        <v>0</v>
      </c>
      <c r="I224" s="65">
        <f t="shared" si="88"/>
        <v>0</v>
      </c>
      <c r="J224" s="6" t="e">
        <f t="shared" ref="J224:J256" si="89">I224/H224*100</f>
        <v>#DIV/0!</v>
      </c>
    </row>
    <row r="225" spans="1:10" ht="31.2" hidden="1" x14ac:dyDescent="0.3">
      <c r="A225" s="25" t="s">
        <v>244</v>
      </c>
      <c r="B225" s="78">
        <v>750</v>
      </c>
      <c r="C225" s="8" t="s">
        <v>56</v>
      </c>
      <c r="D225" s="8" t="s">
        <v>8</v>
      </c>
      <c r="E225" s="8" t="s">
        <v>10</v>
      </c>
      <c r="F225" s="8" t="s">
        <v>11</v>
      </c>
      <c r="G225" s="65">
        <f t="shared" si="88"/>
        <v>0</v>
      </c>
      <c r="H225" s="65">
        <f t="shared" si="88"/>
        <v>0</v>
      </c>
      <c r="I225" s="65">
        <f t="shared" si="88"/>
        <v>0</v>
      </c>
      <c r="J225" s="6" t="e">
        <f t="shared" si="89"/>
        <v>#DIV/0!</v>
      </c>
    </row>
    <row r="226" spans="1:10" ht="62.4" hidden="1" x14ac:dyDescent="0.25">
      <c r="A226" s="9" t="s">
        <v>245</v>
      </c>
      <c r="B226" s="78">
        <v>750</v>
      </c>
      <c r="C226" s="10" t="s">
        <v>56</v>
      </c>
      <c r="D226" s="10" t="s">
        <v>8</v>
      </c>
      <c r="E226" s="10" t="s">
        <v>69</v>
      </c>
      <c r="F226" s="10" t="s">
        <v>11</v>
      </c>
      <c r="G226" s="66">
        <f t="shared" si="88"/>
        <v>0</v>
      </c>
      <c r="H226" s="66">
        <f t="shared" si="88"/>
        <v>0</v>
      </c>
      <c r="I226" s="66">
        <f t="shared" si="88"/>
        <v>0</v>
      </c>
      <c r="J226" s="6" t="e">
        <f t="shared" si="89"/>
        <v>#DIV/0!</v>
      </c>
    </row>
    <row r="227" spans="1:10" ht="15.6" hidden="1" x14ac:dyDescent="0.25">
      <c r="A227" s="9" t="s">
        <v>246</v>
      </c>
      <c r="B227" s="78">
        <v>750</v>
      </c>
      <c r="C227" s="10" t="s">
        <v>56</v>
      </c>
      <c r="D227" s="10" t="s">
        <v>8</v>
      </c>
      <c r="E227" s="10" t="s">
        <v>247</v>
      </c>
      <c r="F227" s="10" t="s">
        <v>11</v>
      </c>
      <c r="G227" s="66">
        <f t="shared" si="88"/>
        <v>0</v>
      </c>
      <c r="H227" s="66">
        <f t="shared" si="88"/>
        <v>0</v>
      </c>
      <c r="I227" s="66">
        <f t="shared" si="88"/>
        <v>0</v>
      </c>
      <c r="J227" s="6" t="e">
        <f t="shared" si="89"/>
        <v>#DIV/0!</v>
      </c>
    </row>
    <row r="228" spans="1:10" ht="15.6" hidden="1" x14ac:dyDescent="0.25">
      <c r="A228" s="13" t="s">
        <v>248</v>
      </c>
      <c r="B228" s="78">
        <v>750</v>
      </c>
      <c r="C228" s="10" t="s">
        <v>56</v>
      </c>
      <c r="D228" s="10" t="s">
        <v>8</v>
      </c>
      <c r="E228" s="10" t="s">
        <v>249</v>
      </c>
      <c r="F228" s="10" t="s">
        <v>11</v>
      </c>
      <c r="G228" s="66">
        <f t="shared" si="88"/>
        <v>0</v>
      </c>
      <c r="H228" s="66">
        <f t="shared" si="88"/>
        <v>0</v>
      </c>
      <c r="I228" s="66">
        <f t="shared" si="88"/>
        <v>0</v>
      </c>
      <c r="J228" s="6" t="e">
        <f t="shared" si="89"/>
        <v>#DIV/0!</v>
      </c>
    </row>
    <row r="229" spans="1:10" ht="31.2" hidden="1" x14ac:dyDescent="0.3">
      <c r="A229" s="22" t="s">
        <v>250</v>
      </c>
      <c r="B229" s="78">
        <v>750</v>
      </c>
      <c r="C229" s="10" t="s">
        <v>56</v>
      </c>
      <c r="D229" s="10" t="s">
        <v>8</v>
      </c>
      <c r="E229" s="10" t="s">
        <v>249</v>
      </c>
      <c r="F229" s="10" t="s">
        <v>251</v>
      </c>
      <c r="G229" s="66"/>
      <c r="H229" s="66"/>
      <c r="I229" s="66"/>
      <c r="J229" s="6" t="e">
        <f t="shared" si="89"/>
        <v>#DIV/0!</v>
      </c>
    </row>
    <row r="230" spans="1:10" ht="46.8" hidden="1" x14ac:dyDescent="0.3">
      <c r="A230" s="25" t="s">
        <v>252</v>
      </c>
      <c r="B230" s="78">
        <v>750</v>
      </c>
      <c r="C230" s="8" t="s">
        <v>253</v>
      </c>
      <c r="D230" s="8" t="s">
        <v>9</v>
      </c>
      <c r="E230" s="8" t="s">
        <v>10</v>
      </c>
      <c r="F230" s="8" t="s">
        <v>11</v>
      </c>
      <c r="G230" s="65">
        <f>G231+G240</f>
        <v>0</v>
      </c>
      <c r="H230" s="65">
        <f>H231+H240</f>
        <v>0</v>
      </c>
      <c r="I230" s="65">
        <f>I231+I240</f>
        <v>0</v>
      </c>
      <c r="J230" s="6" t="e">
        <f t="shared" si="89"/>
        <v>#DIV/0!</v>
      </c>
    </row>
    <row r="231" spans="1:10" ht="46.8" hidden="1" x14ac:dyDescent="0.3">
      <c r="A231" s="25" t="s">
        <v>254</v>
      </c>
      <c r="B231" s="78">
        <v>750</v>
      </c>
      <c r="C231" s="8" t="s">
        <v>253</v>
      </c>
      <c r="D231" s="8" t="s">
        <v>8</v>
      </c>
      <c r="E231" s="8" t="s">
        <v>10</v>
      </c>
      <c r="F231" s="8" t="s">
        <v>11</v>
      </c>
      <c r="G231" s="65">
        <f>G232+G236</f>
        <v>0</v>
      </c>
      <c r="H231" s="65">
        <f>H232+H236</f>
        <v>0</v>
      </c>
      <c r="I231" s="65">
        <f>I232+I236</f>
        <v>0</v>
      </c>
      <c r="J231" s="6" t="e">
        <f t="shared" si="89"/>
        <v>#DIV/0!</v>
      </c>
    </row>
    <row r="232" spans="1:10" ht="62.4" hidden="1" x14ac:dyDescent="0.25">
      <c r="A232" s="9" t="s">
        <v>68</v>
      </c>
      <c r="B232" s="78">
        <v>750</v>
      </c>
      <c r="C232" s="10" t="s">
        <v>253</v>
      </c>
      <c r="D232" s="10" t="s">
        <v>8</v>
      </c>
      <c r="E232" s="10" t="s">
        <v>69</v>
      </c>
      <c r="F232" s="10" t="s">
        <v>11</v>
      </c>
      <c r="G232" s="66">
        <f t="shared" ref="G232:I234" si="90">G233</f>
        <v>0</v>
      </c>
      <c r="H232" s="66">
        <f t="shared" si="90"/>
        <v>0</v>
      </c>
      <c r="I232" s="66">
        <f t="shared" si="90"/>
        <v>0</v>
      </c>
      <c r="J232" s="6" t="e">
        <f t="shared" si="89"/>
        <v>#DIV/0!</v>
      </c>
    </row>
    <row r="233" spans="1:10" ht="31.2" hidden="1" x14ac:dyDescent="0.25">
      <c r="A233" s="9" t="s">
        <v>70</v>
      </c>
      <c r="B233" s="78">
        <v>750</v>
      </c>
      <c r="C233" s="10" t="s">
        <v>253</v>
      </c>
      <c r="D233" s="10" t="s">
        <v>8</v>
      </c>
      <c r="E233" s="10" t="s">
        <v>71</v>
      </c>
      <c r="F233" s="10" t="s">
        <v>11</v>
      </c>
      <c r="G233" s="66">
        <f t="shared" si="90"/>
        <v>0</v>
      </c>
      <c r="H233" s="66">
        <f t="shared" si="90"/>
        <v>0</v>
      </c>
      <c r="I233" s="66">
        <f t="shared" si="90"/>
        <v>0</v>
      </c>
      <c r="J233" s="6" t="e">
        <f t="shared" si="89"/>
        <v>#DIV/0!</v>
      </c>
    </row>
    <row r="234" spans="1:10" ht="15.6" hidden="1" x14ac:dyDescent="0.25">
      <c r="A234" s="13" t="s">
        <v>255</v>
      </c>
      <c r="B234" s="78">
        <v>750</v>
      </c>
      <c r="C234" s="10" t="s">
        <v>253</v>
      </c>
      <c r="D234" s="10" t="s">
        <v>8</v>
      </c>
      <c r="E234" s="10" t="s">
        <v>256</v>
      </c>
      <c r="F234" s="10" t="s">
        <v>11</v>
      </c>
      <c r="G234" s="66">
        <f t="shared" si="90"/>
        <v>0</v>
      </c>
      <c r="H234" s="66">
        <f t="shared" si="90"/>
        <v>0</v>
      </c>
      <c r="I234" s="66">
        <f t="shared" si="90"/>
        <v>0</v>
      </c>
      <c r="J234" s="6" t="e">
        <f t="shared" si="89"/>
        <v>#DIV/0!</v>
      </c>
    </row>
    <row r="235" spans="1:10" ht="15.6" hidden="1" x14ac:dyDescent="0.3">
      <c r="A235" s="19" t="s">
        <v>41</v>
      </c>
      <c r="B235" s="78">
        <v>750</v>
      </c>
      <c r="C235" s="10" t="s">
        <v>253</v>
      </c>
      <c r="D235" s="10" t="s">
        <v>8</v>
      </c>
      <c r="E235" s="10" t="s">
        <v>256</v>
      </c>
      <c r="F235" s="10" t="s">
        <v>42</v>
      </c>
      <c r="G235" s="66"/>
      <c r="H235" s="66"/>
      <c r="I235" s="66"/>
      <c r="J235" s="6" t="e">
        <f t="shared" si="89"/>
        <v>#DIV/0!</v>
      </c>
    </row>
    <row r="236" spans="1:10" ht="62.4" hidden="1" x14ac:dyDescent="0.25">
      <c r="A236" s="17" t="s">
        <v>35</v>
      </c>
      <c r="B236" s="78">
        <v>750</v>
      </c>
      <c r="C236" s="10" t="s">
        <v>253</v>
      </c>
      <c r="D236" s="10" t="s">
        <v>8</v>
      </c>
      <c r="E236" s="10" t="s">
        <v>36</v>
      </c>
      <c r="F236" s="10" t="s">
        <v>11</v>
      </c>
      <c r="G236" s="66">
        <f t="shared" ref="G236:I238" si="91">G237</f>
        <v>0</v>
      </c>
      <c r="H236" s="66">
        <f t="shared" si="91"/>
        <v>0</v>
      </c>
      <c r="I236" s="66">
        <f t="shared" si="91"/>
        <v>0</v>
      </c>
      <c r="J236" s="6" t="e">
        <f t="shared" si="89"/>
        <v>#DIV/0!</v>
      </c>
    </row>
    <row r="237" spans="1:10" ht="46.8" hidden="1" x14ac:dyDescent="0.25">
      <c r="A237" s="18" t="s">
        <v>73</v>
      </c>
      <c r="B237" s="78">
        <v>750</v>
      </c>
      <c r="C237" s="10" t="s">
        <v>253</v>
      </c>
      <c r="D237" s="10" t="s">
        <v>8</v>
      </c>
      <c r="E237" s="10" t="s">
        <v>74</v>
      </c>
      <c r="F237" s="10" t="s">
        <v>11</v>
      </c>
      <c r="G237" s="66">
        <f t="shared" si="91"/>
        <v>0</v>
      </c>
      <c r="H237" s="66">
        <f t="shared" si="91"/>
        <v>0</v>
      </c>
      <c r="I237" s="66">
        <f t="shared" si="91"/>
        <v>0</v>
      </c>
      <c r="J237" s="6" t="e">
        <f t="shared" si="89"/>
        <v>#DIV/0!</v>
      </c>
    </row>
    <row r="238" spans="1:10" ht="15.6" hidden="1" x14ac:dyDescent="0.25">
      <c r="A238" s="17" t="s">
        <v>255</v>
      </c>
      <c r="B238" s="78">
        <v>750</v>
      </c>
      <c r="C238" s="10" t="s">
        <v>253</v>
      </c>
      <c r="D238" s="10" t="s">
        <v>8</v>
      </c>
      <c r="E238" s="10" t="s">
        <v>257</v>
      </c>
      <c r="F238" s="10" t="s">
        <v>11</v>
      </c>
      <c r="G238" s="66">
        <f t="shared" si="91"/>
        <v>0</v>
      </c>
      <c r="H238" s="66">
        <f t="shared" si="91"/>
        <v>0</v>
      </c>
      <c r="I238" s="66">
        <f t="shared" si="91"/>
        <v>0</v>
      </c>
      <c r="J238" s="6" t="e">
        <f t="shared" si="89"/>
        <v>#DIV/0!</v>
      </c>
    </row>
    <row r="239" spans="1:10" ht="15.6" hidden="1" x14ac:dyDescent="0.3">
      <c r="A239" s="21" t="s">
        <v>41</v>
      </c>
      <c r="B239" s="78">
        <v>750</v>
      </c>
      <c r="C239" s="10" t="s">
        <v>253</v>
      </c>
      <c r="D239" s="10" t="s">
        <v>8</v>
      </c>
      <c r="E239" s="10" t="s">
        <v>257</v>
      </c>
      <c r="F239" s="10" t="s">
        <v>42</v>
      </c>
      <c r="G239" s="66"/>
      <c r="H239" s="66"/>
      <c r="I239" s="66"/>
      <c r="J239" s="6" t="e">
        <f t="shared" si="89"/>
        <v>#DIV/0!</v>
      </c>
    </row>
    <row r="240" spans="1:10" ht="15.6" hidden="1" x14ac:dyDescent="0.3">
      <c r="A240" s="25" t="s">
        <v>258</v>
      </c>
      <c r="B240" s="78">
        <v>750</v>
      </c>
      <c r="C240" s="8" t="s">
        <v>253</v>
      </c>
      <c r="D240" s="8" t="s">
        <v>13</v>
      </c>
      <c r="E240" s="8" t="s">
        <v>10</v>
      </c>
      <c r="F240" s="8" t="s">
        <v>11</v>
      </c>
      <c r="G240" s="65">
        <f t="shared" ref="G240:I243" si="92">G241</f>
        <v>0</v>
      </c>
      <c r="H240" s="65">
        <f t="shared" si="92"/>
        <v>0</v>
      </c>
      <c r="I240" s="65">
        <f t="shared" si="92"/>
        <v>0</v>
      </c>
      <c r="J240" s="6" t="e">
        <f t="shared" si="89"/>
        <v>#DIV/0!</v>
      </c>
    </row>
    <row r="241" spans="1:10" ht="62.4" hidden="1" x14ac:dyDescent="0.25">
      <c r="A241" s="9" t="s">
        <v>68</v>
      </c>
      <c r="B241" s="78">
        <v>750</v>
      </c>
      <c r="C241" s="10" t="s">
        <v>253</v>
      </c>
      <c r="D241" s="10" t="s">
        <v>13</v>
      </c>
      <c r="E241" s="10" t="s">
        <v>69</v>
      </c>
      <c r="F241" s="10" t="s">
        <v>11</v>
      </c>
      <c r="G241" s="66">
        <f t="shared" si="92"/>
        <v>0</v>
      </c>
      <c r="H241" s="66">
        <f t="shared" si="92"/>
        <v>0</v>
      </c>
      <c r="I241" s="66">
        <f t="shared" si="92"/>
        <v>0</v>
      </c>
      <c r="J241" s="6" t="e">
        <f t="shared" si="89"/>
        <v>#DIV/0!</v>
      </c>
    </row>
    <row r="242" spans="1:10" ht="31.2" hidden="1" x14ac:dyDescent="0.25">
      <c r="A242" s="9" t="s">
        <v>70</v>
      </c>
      <c r="B242" s="78">
        <v>750</v>
      </c>
      <c r="C242" s="10" t="s">
        <v>253</v>
      </c>
      <c r="D242" s="10" t="s">
        <v>13</v>
      </c>
      <c r="E242" s="10" t="s">
        <v>71</v>
      </c>
      <c r="F242" s="10" t="s">
        <v>11</v>
      </c>
      <c r="G242" s="66">
        <f t="shared" si="92"/>
        <v>0</v>
      </c>
      <c r="H242" s="66">
        <f t="shared" si="92"/>
        <v>0</v>
      </c>
      <c r="I242" s="66">
        <f t="shared" si="92"/>
        <v>0</v>
      </c>
      <c r="J242" s="6" t="e">
        <f t="shared" si="89"/>
        <v>#DIV/0!</v>
      </c>
    </row>
    <row r="243" spans="1:10" ht="31.2" hidden="1" x14ac:dyDescent="0.25">
      <c r="A243" s="13" t="s">
        <v>259</v>
      </c>
      <c r="B243" s="78">
        <v>750</v>
      </c>
      <c r="C243" s="10" t="s">
        <v>253</v>
      </c>
      <c r="D243" s="10" t="s">
        <v>13</v>
      </c>
      <c r="E243" s="10" t="s">
        <v>260</v>
      </c>
      <c r="F243" s="10" t="s">
        <v>11</v>
      </c>
      <c r="G243" s="66">
        <f t="shared" si="92"/>
        <v>0</v>
      </c>
      <c r="H243" s="66">
        <f t="shared" si="92"/>
        <v>0</v>
      </c>
      <c r="I243" s="66">
        <f t="shared" si="92"/>
        <v>0</v>
      </c>
      <c r="J243" s="6" t="e">
        <f t="shared" si="89"/>
        <v>#DIV/0!</v>
      </c>
    </row>
    <row r="244" spans="1:10" ht="15.6" hidden="1" x14ac:dyDescent="0.3">
      <c r="A244" s="19" t="s">
        <v>41</v>
      </c>
      <c r="B244" s="78">
        <v>750</v>
      </c>
      <c r="C244" s="26" t="s">
        <v>253</v>
      </c>
      <c r="D244" s="26" t="s">
        <v>13</v>
      </c>
      <c r="E244" s="26" t="s">
        <v>260</v>
      </c>
      <c r="F244" s="26" t="s">
        <v>42</v>
      </c>
      <c r="G244" s="70"/>
      <c r="H244" s="70"/>
      <c r="I244" s="70"/>
      <c r="J244" s="6" t="e">
        <f t="shared" si="89"/>
        <v>#DIV/0!</v>
      </c>
    </row>
    <row r="245" spans="1:10" ht="32.25" hidden="1" customHeight="1" x14ac:dyDescent="0.3">
      <c r="A245" s="16" t="s">
        <v>237</v>
      </c>
      <c r="B245" s="78">
        <v>750</v>
      </c>
      <c r="C245" s="10" t="s">
        <v>50</v>
      </c>
      <c r="D245" s="10" t="s">
        <v>8</v>
      </c>
      <c r="E245" s="10" t="s">
        <v>242</v>
      </c>
      <c r="F245" s="26" t="s">
        <v>238</v>
      </c>
      <c r="G245" s="71"/>
      <c r="H245" s="71"/>
      <c r="I245" s="71"/>
      <c r="J245" s="6" t="e">
        <f t="shared" si="89"/>
        <v>#DIV/0!</v>
      </c>
    </row>
    <row r="246" spans="1:10" ht="32.25" hidden="1" customHeight="1" x14ac:dyDescent="0.3">
      <c r="A246" s="16" t="s">
        <v>96</v>
      </c>
      <c r="B246" s="78">
        <v>750</v>
      </c>
      <c r="C246" s="10" t="s">
        <v>50</v>
      </c>
      <c r="D246" s="10" t="s">
        <v>8</v>
      </c>
      <c r="E246" s="10" t="s">
        <v>51</v>
      </c>
      <c r="F246" s="26" t="s">
        <v>11</v>
      </c>
      <c r="G246" s="71"/>
      <c r="H246" s="71"/>
      <c r="I246" s="71"/>
      <c r="J246" s="6" t="e">
        <f t="shared" si="89"/>
        <v>#DIV/0!</v>
      </c>
    </row>
    <row r="247" spans="1:10" ht="18" hidden="1" customHeight="1" x14ac:dyDescent="0.3">
      <c r="A247" s="16" t="s">
        <v>64</v>
      </c>
      <c r="B247" s="78">
        <v>750</v>
      </c>
      <c r="C247" s="10" t="s">
        <v>50</v>
      </c>
      <c r="D247" s="10" t="s">
        <v>8</v>
      </c>
      <c r="E247" s="10" t="s">
        <v>51</v>
      </c>
      <c r="F247" s="26" t="s">
        <v>65</v>
      </c>
      <c r="G247" s="71"/>
      <c r="H247" s="71"/>
      <c r="I247" s="71"/>
      <c r="J247" s="6" t="e">
        <f t="shared" si="89"/>
        <v>#DIV/0!</v>
      </c>
    </row>
    <row r="248" spans="1:10" ht="18" hidden="1" customHeight="1" x14ac:dyDescent="0.3">
      <c r="A248" s="25" t="s">
        <v>261</v>
      </c>
      <c r="B248" s="78">
        <v>750</v>
      </c>
      <c r="C248" s="27" t="s">
        <v>50</v>
      </c>
      <c r="D248" s="27" t="s">
        <v>13</v>
      </c>
      <c r="E248" s="8" t="s">
        <v>10</v>
      </c>
      <c r="F248" s="27" t="s">
        <v>11</v>
      </c>
      <c r="G248" s="72">
        <f t="shared" ref="G248:I249" si="93">G249</f>
        <v>0</v>
      </c>
      <c r="H248" s="72">
        <f t="shared" si="93"/>
        <v>0</v>
      </c>
      <c r="I248" s="72">
        <f t="shared" si="93"/>
        <v>0</v>
      </c>
      <c r="J248" s="6" t="e">
        <f t="shared" si="89"/>
        <v>#DIV/0!</v>
      </c>
    </row>
    <row r="249" spans="1:10" ht="18.75" hidden="1" customHeight="1" x14ac:dyDescent="0.3">
      <c r="A249" s="16" t="s">
        <v>262</v>
      </c>
      <c r="B249" s="78">
        <v>750</v>
      </c>
      <c r="C249" s="26" t="s">
        <v>50</v>
      </c>
      <c r="D249" s="26" t="s">
        <v>13</v>
      </c>
      <c r="E249" s="10" t="s">
        <v>51</v>
      </c>
      <c r="F249" s="26" t="s">
        <v>11</v>
      </c>
      <c r="G249" s="71">
        <f t="shared" si="93"/>
        <v>0</v>
      </c>
      <c r="H249" s="71">
        <f t="shared" si="93"/>
        <v>0</v>
      </c>
      <c r="I249" s="71">
        <f t="shared" si="93"/>
        <v>0</v>
      </c>
      <c r="J249" s="6" t="e">
        <f t="shared" si="89"/>
        <v>#DIV/0!</v>
      </c>
    </row>
    <row r="250" spans="1:10" ht="36" hidden="1" customHeight="1" x14ac:dyDescent="0.3">
      <c r="A250" s="16" t="s">
        <v>30</v>
      </c>
      <c r="B250" s="78">
        <v>750</v>
      </c>
      <c r="C250" s="26" t="s">
        <v>50</v>
      </c>
      <c r="D250" s="26" t="s">
        <v>13</v>
      </c>
      <c r="E250" s="10" t="s">
        <v>51</v>
      </c>
      <c r="F250" s="26" t="s">
        <v>31</v>
      </c>
      <c r="G250" s="71">
        <v>0</v>
      </c>
      <c r="H250" s="71">
        <v>0</v>
      </c>
      <c r="I250" s="71">
        <v>0</v>
      </c>
      <c r="J250" s="6" t="e">
        <f t="shared" si="89"/>
        <v>#DIV/0!</v>
      </c>
    </row>
    <row r="251" spans="1:10" ht="15.6" hidden="1" x14ac:dyDescent="0.3">
      <c r="A251" s="7" t="s">
        <v>263</v>
      </c>
      <c r="B251" s="78">
        <v>750</v>
      </c>
      <c r="C251" s="27" t="s">
        <v>50</v>
      </c>
      <c r="D251" s="27" t="s">
        <v>19</v>
      </c>
      <c r="E251" s="8" t="s">
        <v>10</v>
      </c>
      <c r="F251" s="8" t="s">
        <v>11</v>
      </c>
      <c r="G251" s="71">
        <f t="shared" ref="G251:I253" si="94">G252</f>
        <v>0</v>
      </c>
      <c r="H251" s="71">
        <f t="shared" si="94"/>
        <v>0</v>
      </c>
      <c r="I251" s="71">
        <f t="shared" si="94"/>
        <v>0</v>
      </c>
      <c r="J251" s="6" t="e">
        <f t="shared" si="89"/>
        <v>#DIV/0!</v>
      </c>
    </row>
    <row r="252" spans="1:10" ht="78" hidden="1" x14ac:dyDescent="0.3">
      <c r="A252" s="16" t="s">
        <v>264</v>
      </c>
      <c r="B252" s="78">
        <v>750</v>
      </c>
      <c r="C252" s="26" t="s">
        <v>50</v>
      </c>
      <c r="D252" s="26" t="s">
        <v>19</v>
      </c>
      <c r="E252" s="28" t="s">
        <v>92</v>
      </c>
      <c r="F252" s="10" t="s">
        <v>11</v>
      </c>
      <c r="G252" s="71">
        <f t="shared" si="94"/>
        <v>0</v>
      </c>
      <c r="H252" s="71">
        <f t="shared" si="94"/>
        <v>0</v>
      </c>
      <c r="I252" s="71">
        <f t="shared" si="94"/>
        <v>0</v>
      </c>
      <c r="J252" s="6" t="e">
        <f t="shared" si="89"/>
        <v>#DIV/0!</v>
      </c>
    </row>
    <row r="253" spans="1:10" ht="15.6" hidden="1" x14ac:dyDescent="0.3">
      <c r="A253" s="21" t="s">
        <v>265</v>
      </c>
      <c r="B253" s="78">
        <v>750</v>
      </c>
      <c r="C253" s="26" t="s">
        <v>50</v>
      </c>
      <c r="D253" s="26" t="s">
        <v>19</v>
      </c>
      <c r="E253" s="28" t="s">
        <v>266</v>
      </c>
      <c r="F253" s="10" t="s">
        <v>11</v>
      </c>
      <c r="G253" s="71">
        <f t="shared" si="94"/>
        <v>0</v>
      </c>
      <c r="H253" s="71">
        <f t="shared" si="94"/>
        <v>0</v>
      </c>
      <c r="I253" s="71">
        <f t="shared" si="94"/>
        <v>0</v>
      </c>
      <c r="J253" s="6" t="e">
        <f t="shared" si="89"/>
        <v>#DIV/0!</v>
      </c>
    </row>
    <row r="254" spans="1:10" ht="46.8" hidden="1" x14ac:dyDescent="0.3">
      <c r="A254" s="16" t="s">
        <v>267</v>
      </c>
      <c r="B254" s="78">
        <v>750</v>
      </c>
      <c r="C254" s="26" t="s">
        <v>50</v>
      </c>
      <c r="D254" s="26" t="s">
        <v>19</v>
      </c>
      <c r="E254" s="28" t="s">
        <v>268</v>
      </c>
      <c r="F254" s="10" t="s">
        <v>11</v>
      </c>
      <c r="G254" s="71">
        <f>G255+G256</f>
        <v>0</v>
      </c>
      <c r="H254" s="71">
        <f>H255+H256</f>
        <v>0</v>
      </c>
      <c r="I254" s="71">
        <f>I255+I256</f>
        <v>0</v>
      </c>
      <c r="J254" s="6" t="e">
        <f t="shared" si="89"/>
        <v>#DIV/0!</v>
      </c>
    </row>
    <row r="255" spans="1:10" ht="48" hidden="1" customHeight="1" x14ac:dyDescent="0.3">
      <c r="A255" s="16" t="s">
        <v>17</v>
      </c>
      <c r="B255" s="78">
        <v>750</v>
      </c>
      <c r="C255" s="26" t="s">
        <v>50</v>
      </c>
      <c r="D255" s="26" t="s">
        <v>19</v>
      </c>
      <c r="E255" s="28" t="s">
        <v>268</v>
      </c>
      <c r="F255" s="26" t="s">
        <v>18</v>
      </c>
      <c r="G255" s="71"/>
      <c r="H255" s="71"/>
      <c r="I255" s="71"/>
      <c r="J255" s="6" t="e">
        <f t="shared" si="89"/>
        <v>#DIV/0!</v>
      </c>
    </row>
    <row r="256" spans="1:10" ht="31.2" hidden="1" x14ac:dyDescent="0.3">
      <c r="A256" s="16" t="s">
        <v>30</v>
      </c>
      <c r="B256" s="78">
        <v>750</v>
      </c>
      <c r="C256" s="26" t="s">
        <v>50</v>
      </c>
      <c r="D256" s="26" t="s">
        <v>19</v>
      </c>
      <c r="E256" s="28" t="s">
        <v>268</v>
      </c>
      <c r="F256" s="26" t="s">
        <v>31</v>
      </c>
      <c r="G256" s="71"/>
      <c r="H256" s="71"/>
      <c r="I256" s="71"/>
      <c r="J256" s="6" t="e">
        <f t="shared" si="89"/>
        <v>#DIV/0!</v>
      </c>
    </row>
    <row r="257" spans="1:10" ht="15.6" hidden="1" x14ac:dyDescent="0.3">
      <c r="A257" s="7" t="s">
        <v>97</v>
      </c>
      <c r="B257" s="78">
        <v>750</v>
      </c>
      <c r="C257" s="30" t="s">
        <v>49</v>
      </c>
      <c r="D257" s="30" t="s">
        <v>9</v>
      </c>
      <c r="E257" s="30" t="s">
        <v>10</v>
      </c>
      <c r="F257" s="30" t="s">
        <v>11</v>
      </c>
      <c r="G257" s="65">
        <f>G258+G281+G319+G336</f>
        <v>0</v>
      </c>
      <c r="H257" s="65">
        <f>H258+H281+H319+H336</f>
        <v>0</v>
      </c>
      <c r="I257" s="65">
        <f>I258+I281+I319+I336</f>
        <v>0</v>
      </c>
      <c r="J257" s="6" t="e">
        <f t="shared" ref="J257:J265" si="95">I257/H257*100</f>
        <v>#DIV/0!</v>
      </c>
    </row>
    <row r="258" spans="1:10" ht="15.6" hidden="1" x14ac:dyDescent="0.3">
      <c r="A258" s="7" t="s">
        <v>98</v>
      </c>
      <c r="B258" s="78">
        <v>750</v>
      </c>
      <c r="C258" s="30" t="s">
        <v>49</v>
      </c>
      <c r="D258" s="30" t="s">
        <v>8</v>
      </c>
      <c r="E258" s="30" t="s">
        <v>10</v>
      </c>
      <c r="F258" s="30" t="s">
        <v>11</v>
      </c>
      <c r="G258" s="65">
        <f>G259+G266+G273+G276</f>
        <v>0</v>
      </c>
      <c r="H258" s="65">
        <f>H259+H266+H273+H276</f>
        <v>0</v>
      </c>
      <c r="I258" s="65">
        <f>I259+I266+I273+I276</f>
        <v>0</v>
      </c>
      <c r="J258" s="6" t="e">
        <f t="shared" si="95"/>
        <v>#DIV/0!</v>
      </c>
    </row>
    <row r="259" spans="1:10" ht="46.8" hidden="1" x14ac:dyDescent="0.3">
      <c r="A259" s="9" t="s">
        <v>99</v>
      </c>
      <c r="B259" s="78">
        <v>750</v>
      </c>
      <c r="C259" s="31" t="s">
        <v>49</v>
      </c>
      <c r="D259" s="31" t="s">
        <v>8</v>
      </c>
      <c r="E259" s="31" t="s">
        <v>100</v>
      </c>
      <c r="F259" s="31" t="s">
        <v>11</v>
      </c>
      <c r="G259" s="66">
        <f>G260+G263</f>
        <v>0</v>
      </c>
      <c r="H259" s="66">
        <f>H260+H263</f>
        <v>0</v>
      </c>
      <c r="I259" s="66">
        <f>I260+I263</f>
        <v>0</v>
      </c>
      <c r="J259" s="6" t="e">
        <f t="shared" si="95"/>
        <v>#DIV/0!</v>
      </c>
    </row>
    <row r="260" spans="1:10" ht="31.2" hidden="1" x14ac:dyDescent="0.3">
      <c r="A260" s="9" t="s">
        <v>101</v>
      </c>
      <c r="B260" s="78">
        <v>750</v>
      </c>
      <c r="C260" s="31" t="s">
        <v>49</v>
      </c>
      <c r="D260" s="31" t="s">
        <v>8</v>
      </c>
      <c r="E260" s="31" t="s">
        <v>102</v>
      </c>
      <c r="F260" s="31" t="s">
        <v>11</v>
      </c>
      <c r="G260" s="66">
        <f t="shared" ref="G260:I261" si="96">G261</f>
        <v>0</v>
      </c>
      <c r="H260" s="66">
        <f t="shared" si="96"/>
        <v>0</v>
      </c>
      <c r="I260" s="66">
        <f t="shared" si="96"/>
        <v>0</v>
      </c>
      <c r="J260" s="6" t="e">
        <f t="shared" si="95"/>
        <v>#DIV/0!</v>
      </c>
    </row>
    <row r="261" spans="1:10" ht="15.6" hidden="1" x14ac:dyDescent="0.3">
      <c r="A261" s="14" t="s">
        <v>103</v>
      </c>
      <c r="B261" s="78">
        <v>750</v>
      </c>
      <c r="C261" s="31" t="s">
        <v>49</v>
      </c>
      <c r="D261" s="31" t="s">
        <v>8</v>
      </c>
      <c r="E261" s="31" t="s">
        <v>104</v>
      </c>
      <c r="F261" s="31" t="s">
        <v>11</v>
      </c>
      <c r="G261" s="66">
        <f t="shared" si="96"/>
        <v>0</v>
      </c>
      <c r="H261" s="66">
        <f t="shared" si="96"/>
        <v>0</v>
      </c>
      <c r="I261" s="66">
        <f t="shared" si="96"/>
        <v>0</v>
      </c>
      <c r="J261" s="6" t="e">
        <f t="shared" si="95"/>
        <v>#DIV/0!</v>
      </c>
    </row>
    <row r="262" spans="1:10" ht="31.2" hidden="1" x14ac:dyDescent="0.3">
      <c r="A262" s="11" t="s">
        <v>105</v>
      </c>
      <c r="B262" s="78">
        <v>750</v>
      </c>
      <c r="C262" s="31" t="s">
        <v>49</v>
      </c>
      <c r="D262" s="31" t="s">
        <v>8</v>
      </c>
      <c r="E262" s="31" t="s">
        <v>104</v>
      </c>
      <c r="F262" s="31" t="s">
        <v>106</v>
      </c>
      <c r="G262" s="66"/>
      <c r="H262" s="66"/>
      <c r="I262" s="66"/>
      <c r="J262" s="6" t="e">
        <f t="shared" si="95"/>
        <v>#DIV/0!</v>
      </c>
    </row>
    <row r="263" spans="1:10" ht="31.2" hidden="1" x14ac:dyDescent="0.3">
      <c r="A263" s="9" t="s">
        <v>107</v>
      </c>
      <c r="B263" s="78">
        <v>750</v>
      </c>
      <c r="C263" s="31" t="s">
        <v>49</v>
      </c>
      <c r="D263" s="31" t="s">
        <v>8</v>
      </c>
      <c r="E263" s="31" t="s">
        <v>108</v>
      </c>
      <c r="F263" s="31" t="s">
        <v>11</v>
      </c>
      <c r="G263" s="66">
        <f t="shared" ref="G263:I264" si="97">G264</f>
        <v>0</v>
      </c>
      <c r="H263" s="66">
        <f t="shared" si="97"/>
        <v>0</v>
      </c>
      <c r="I263" s="66">
        <f t="shared" si="97"/>
        <v>0</v>
      </c>
      <c r="J263" s="6" t="e">
        <f t="shared" si="95"/>
        <v>#DIV/0!</v>
      </c>
    </row>
    <row r="264" spans="1:10" ht="15.6" hidden="1" x14ac:dyDescent="0.3">
      <c r="A264" s="11" t="s">
        <v>109</v>
      </c>
      <c r="B264" s="78">
        <v>750</v>
      </c>
      <c r="C264" s="31" t="s">
        <v>49</v>
      </c>
      <c r="D264" s="31" t="s">
        <v>8</v>
      </c>
      <c r="E264" s="31" t="s">
        <v>110</v>
      </c>
      <c r="F264" s="31" t="s">
        <v>11</v>
      </c>
      <c r="G264" s="66">
        <f t="shared" si="97"/>
        <v>0</v>
      </c>
      <c r="H264" s="66">
        <f t="shared" si="97"/>
        <v>0</v>
      </c>
      <c r="I264" s="66">
        <f t="shared" si="97"/>
        <v>0</v>
      </c>
      <c r="J264" s="6" t="e">
        <f t="shared" si="95"/>
        <v>#DIV/0!</v>
      </c>
    </row>
    <row r="265" spans="1:10" ht="31.2" hidden="1" x14ac:dyDescent="0.3">
      <c r="A265" s="11" t="s">
        <v>105</v>
      </c>
      <c r="B265" s="78">
        <v>750</v>
      </c>
      <c r="C265" s="31" t="s">
        <v>49</v>
      </c>
      <c r="D265" s="31" t="s">
        <v>8</v>
      </c>
      <c r="E265" s="31" t="s">
        <v>110</v>
      </c>
      <c r="F265" s="31" t="s">
        <v>106</v>
      </c>
      <c r="G265" s="66"/>
      <c r="H265" s="66"/>
      <c r="I265" s="66"/>
      <c r="J265" s="6" t="e">
        <f t="shared" si="95"/>
        <v>#DIV/0!</v>
      </c>
    </row>
    <row r="266" spans="1:10" ht="46.8" hidden="1" x14ac:dyDescent="0.3">
      <c r="A266" s="17" t="s">
        <v>111</v>
      </c>
      <c r="B266" s="78">
        <v>750</v>
      </c>
      <c r="C266" s="31" t="s">
        <v>49</v>
      </c>
      <c r="D266" s="31" t="s">
        <v>8</v>
      </c>
      <c r="E266" s="31" t="s">
        <v>112</v>
      </c>
      <c r="F266" s="31" t="s">
        <v>11</v>
      </c>
      <c r="G266" s="66">
        <f>G267+G270</f>
        <v>0</v>
      </c>
      <c r="H266" s="66">
        <f>H267+H270</f>
        <v>0</v>
      </c>
      <c r="I266" s="66">
        <f>I267+I270</f>
        <v>0</v>
      </c>
      <c r="J266" s="6" t="e">
        <f t="shared" ref="J266:J329" si="98">I266/H266*100</f>
        <v>#DIV/0!</v>
      </c>
    </row>
    <row r="267" spans="1:10" ht="31.2" hidden="1" x14ac:dyDescent="0.3">
      <c r="A267" s="18" t="s">
        <v>113</v>
      </c>
      <c r="B267" s="78">
        <v>750</v>
      </c>
      <c r="C267" s="31" t="s">
        <v>49</v>
      </c>
      <c r="D267" s="31" t="s">
        <v>8</v>
      </c>
      <c r="E267" s="31" t="s">
        <v>114</v>
      </c>
      <c r="F267" s="31" t="s">
        <v>11</v>
      </c>
      <c r="G267" s="66">
        <f t="shared" ref="G267:I268" si="99">G268</f>
        <v>0</v>
      </c>
      <c r="H267" s="66">
        <f t="shared" si="99"/>
        <v>0</v>
      </c>
      <c r="I267" s="66">
        <f t="shared" si="99"/>
        <v>0</v>
      </c>
      <c r="J267" s="6" t="e">
        <f t="shared" si="98"/>
        <v>#DIV/0!</v>
      </c>
    </row>
    <row r="268" spans="1:10" ht="15.6" hidden="1" x14ac:dyDescent="0.3">
      <c r="A268" s="17" t="s">
        <v>115</v>
      </c>
      <c r="B268" s="78">
        <v>750</v>
      </c>
      <c r="C268" s="31" t="s">
        <v>49</v>
      </c>
      <c r="D268" s="31" t="s">
        <v>8</v>
      </c>
      <c r="E268" s="31" t="s">
        <v>116</v>
      </c>
      <c r="F268" s="31" t="s">
        <v>11</v>
      </c>
      <c r="G268" s="66">
        <f t="shared" si="99"/>
        <v>0</v>
      </c>
      <c r="H268" s="66">
        <f t="shared" si="99"/>
        <v>0</v>
      </c>
      <c r="I268" s="66">
        <f t="shared" si="99"/>
        <v>0</v>
      </c>
      <c r="J268" s="6" t="e">
        <f t="shared" si="98"/>
        <v>#DIV/0!</v>
      </c>
    </row>
    <row r="269" spans="1:10" ht="31.2" hidden="1" x14ac:dyDescent="0.3">
      <c r="A269" s="11" t="s">
        <v>105</v>
      </c>
      <c r="B269" s="78">
        <v>750</v>
      </c>
      <c r="C269" s="31" t="s">
        <v>49</v>
      </c>
      <c r="D269" s="31" t="s">
        <v>8</v>
      </c>
      <c r="E269" s="31" t="s">
        <v>116</v>
      </c>
      <c r="F269" s="31" t="s">
        <v>106</v>
      </c>
      <c r="G269" s="66"/>
      <c r="H269" s="66"/>
      <c r="I269" s="66"/>
      <c r="J269" s="6" t="e">
        <f t="shared" si="98"/>
        <v>#DIV/0!</v>
      </c>
    </row>
    <row r="270" spans="1:10" ht="46.8" hidden="1" x14ac:dyDescent="0.3">
      <c r="A270" s="18" t="s">
        <v>117</v>
      </c>
      <c r="B270" s="78">
        <v>750</v>
      </c>
      <c r="C270" s="31" t="s">
        <v>49</v>
      </c>
      <c r="D270" s="31" t="s">
        <v>8</v>
      </c>
      <c r="E270" s="31" t="s">
        <v>118</v>
      </c>
      <c r="F270" s="31" t="s">
        <v>11</v>
      </c>
      <c r="G270" s="66">
        <f t="shared" ref="G270:I271" si="100">G271</f>
        <v>0</v>
      </c>
      <c r="H270" s="66">
        <f t="shared" si="100"/>
        <v>0</v>
      </c>
      <c r="I270" s="66">
        <f t="shared" si="100"/>
        <v>0</v>
      </c>
      <c r="J270" s="6" t="e">
        <f t="shared" si="98"/>
        <v>#DIV/0!</v>
      </c>
    </row>
    <row r="271" spans="1:10" ht="46.8" hidden="1" x14ac:dyDescent="0.3">
      <c r="A271" s="17" t="s">
        <v>119</v>
      </c>
      <c r="B271" s="78">
        <v>750</v>
      </c>
      <c r="C271" s="31" t="s">
        <v>49</v>
      </c>
      <c r="D271" s="31" t="s">
        <v>8</v>
      </c>
      <c r="E271" s="31" t="s">
        <v>120</v>
      </c>
      <c r="F271" s="31" t="s">
        <v>11</v>
      </c>
      <c r="G271" s="66">
        <f t="shared" si="100"/>
        <v>0</v>
      </c>
      <c r="H271" s="66">
        <f t="shared" si="100"/>
        <v>0</v>
      </c>
      <c r="I271" s="66">
        <f t="shared" si="100"/>
        <v>0</v>
      </c>
      <c r="J271" s="6" t="e">
        <f t="shared" si="98"/>
        <v>#DIV/0!</v>
      </c>
    </row>
    <row r="272" spans="1:10" ht="46.8" hidden="1" x14ac:dyDescent="0.3">
      <c r="A272" s="16" t="s">
        <v>124</v>
      </c>
      <c r="B272" s="78">
        <v>750</v>
      </c>
      <c r="C272" s="31" t="s">
        <v>49</v>
      </c>
      <c r="D272" s="31" t="s">
        <v>8</v>
      </c>
      <c r="E272" s="31" t="s">
        <v>120</v>
      </c>
      <c r="F272" s="31" t="s">
        <v>125</v>
      </c>
      <c r="G272" s="66"/>
      <c r="H272" s="66"/>
      <c r="I272" s="66"/>
      <c r="J272" s="6" t="e">
        <f t="shared" si="98"/>
        <v>#DIV/0!</v>
      </c>
    </row>
    <row r="273" spans="1:10" ht="62.4" hidden="1" x14ac:dyDescent="0.3">
      <c r="A273" s="9" t="s">
        <v>121</v>
      </c>
      <c r="B273" s="78">
        <v>750</v>
      </c>
      <c r="C273" s="31" t="s">
        <v>49</v>
      </c>
      <c r="D273" s="31" t="s">
        <v>8</v>
      </c>
      <c r="E273" s="31" t="s">
        <v>43</v>
      </c>
      <c r="F273" s="31" t="s">
        <v>11</v>
      </c>
      <c r="G273" s="66">
        <f t="shared" ref="G273:I274" si="101">G274</f>
        <v>0</v>
      </c>
      <c r="H273" s="66">
        <f t="shared" si="101"/>
        <v>0</v>
      </c>
      <c r="I273" s="66">
        <f t="shared" si="101"/>
        <v>0</v>
      </c>
      <c r="J273" s="6" t="e">
        <f t="shared" si="98"/>
        <v>#DIV/0!</v>
      </c>
    </row>
    <row r="274" spans="1:10" ht="31.2" hidden="1" x14ac:dyDescent="0.3">
      <c r="A274" s="20" t="s">
        <v>122</v>
      </c>
      <c r="B274" s="78">
        <v>750</v>
      </c>
      <c r="C274" s="31" t="s">
        <v>49</v>
      </c>
      <c r="D274" s="31" t="s">
        <v>8</v>
      </c>
      <c r="E274" s="31" t="s">
        <v>123</v>
      </c>
      <c r="F274" s="31" t="s">
        <v>11</v>
      </c>
      <c r="G274" s="66">
        <f t="shared" si="101"/>
        <v>0</v>
      </c>
      <c r="H274" s="66">
        <f t="shared" si="101"/>
        <v>0</v>
      </c>
      <c r="I274" s="66">
        <f t="shared" si="101"/>
        <v>0</v>
      </c>
      <c r="J274" s="6" t="e">
        <f t="shared" si="98"/>
        <v>#DIV/0!</v>
      </c>
    </row>
    <row r="275" spans="1:10" ht="46.8" hidden="1" x14ac:dyDescent="0.3">
      <c r="A275" s="22" t="s">
        <v>124</v>
      </c>
      <c r="B275" s="78">
        <v>750</v>
      </c>
      <c r="C275" s="31" t="s">
        <v>49</v>
      </c>
      <c r="D275" s="31" t="s">
        <v>8</v>
      </c>
      <c r="E275" s="31" t="s">
        <v>123</v>
      </c>
      <c r="F275" s="31" t="s">
        <v>125</v>
      </c>
      <c r="G275" s="66"/>
      <c r="H275" s="66"/>
      <c r="I275" s="66"/>
      <c r="J275" s="6" t="e">
        <f t="shared" si="98"/>
        <v>#DIV/0!</v>
      </c>
    </row>
    <row r="276" spans="1:10" ht="31.2" hidden="1" x14ac:dyDescent="0.3">
      <c r="A276" s="13" t="s">
        <v>20</v>
      </c>
      <c r="B276" s="78">
        <v>750</v>
      </c>
      <c r="C276" s="31" t="s">
        <v>49</v>
      </c>
      <c r="D276" s="31" t="s">
        <v>8</v>
      </c>
      <c r="E276" s="31" t="s">
        <v>21</v>
      </c>
      <c r="F276" s="31" t="s">
        <v>11</v>
      </c>
      <c r="G276" s="66">
        <f>G277+G279</f>
        <v>0</v>
      </c>
      <c r="H276" s="66">
        <f>H277+H279</f>
        <v>0</v>
      </c>
      <c r="I276" s="66">
        <f>I277+I279</f>
        <v>0</v>
      </c>
      <c r="J276" s="6" t="e">
        <f t="shared" si="98"/>
        <v>#DIV/0!</v>
      </c>
    </row>
    <row r="277" spans="1:10" ht="15.6" hidden="1" x14ac:dyDescent="0.3">
      <c r="A277" s="14" t="s">
        <v>22</v>
      </c>
      <c r="B277" s="78">
        <v>750</v>
      </c>
      <c r="C277" s="31" t="s">
        <v>49</v>
      </c>
      <c r="D277" s="31" t="s">
        <v>8</v>
      </c>
      <c r="E277" s="31" t="s">
        <v>24</v>
      </c>
      <c r="F277" s="31" t="s">
        <v>11</v>
      </c>
      <c r="G277" s="66">
        <f>G278</f>
        <v>0</v>
      </c>
      <c r="H277" s="66">
        <f>H278</f>
        <v>0</v>
      </c>
      <c r="I277" s="66">
        <f>I278</f>
        <v>0</v>
      </c>
      <c r="J277" s="6" t="e">
        <f t="shared" si="98"/>
        <v>#DIV/0!</v>
      </c>
    </row>
    <row r="278" spans="1:10" ht="31.2" hidden="1" x14ac:dyDescent="0.3">
      <c r="A278" s="11" t="s">
        <v>105</v>
      </c>
      <c r="B278" s="78">
        <v>750</v>
      </c>
      <c r="C278" s="31" t="s">
        <v>49</v>
      </c>
      <c r="D278" s="31" t="s">
        <v>8</v>
      </c>
      <c r="E278" s="31" t="s">
        <v>24</v>
      </c>
      <c r="F278" s="31" t="s">
        <v>106</v>
      </c>
      <c r="G278" s="66"/>
      <c r="H278" s="66"/>
      <c r="I278" s="66"/>
      <c r="J278" s="6" t="e">
        <f t="shared" si="98"/>
        <v>#DIV/0!</v>
      </c>
    </row>
    <row r="279" spans="1:10" ht="46.8" hidden="1" x14ac:dyDescent="0.3">
      <c r="A279" s="14" t="s">
        <v>126</v>
      </c>
      <c r="B279" s="78">
        <v>750</v>
      </c>
      <c r="C279" s="31" t="s">
        <v>49</v>
      </c>
      <c r="D279" s="31" t="s">
        <v>8</v>
      </c>
      <c r="E279" s="31" t="s">
        <v>127</v>
      </c>
      <c r="F279" s="31" t="s">
        <v>11</v>
      </c>
      <c r="G279" s="66">
        <f>G280</f>
        <v>0</v>
      </c>
      <c r="H279" s="66">
        <f>H280</f>
        <v>0</v>
      </c>
      <c r="I279" s="66">
        <f>I280</f>
        <v>0</v>
      </c>
      <c r="J279" s="6" t="e">
        <f t="shared" si="98"/>
        <v>#DIV/0!</v>
      </c>
    </row>
    <row r="280" spans="1:10" ht="31.2" hidden="1" x14ac:dyDescent="0.3">
      <c r="A280" s="11" t="s">
        <v>105</v>
      </c>
      <c r="B280" s="78">
        <v>750</v>
      </c>
      <c r="C280" s="31" t="s">
        <v>49</v>
      </c>
      <c r="D280" s="31" t="s">
        <v>8</v>
      </c>
      <c r="E280" s="31" t="s">
        <v>127</v>
      </c>
      <c r="F280" s="31" t="s">
        <v>106</v>
      </c>
      <c r="G280" s="66"/>
      <c r="H280" s="66"/>
      <c r="I280" s="66"/>
      <c r="J280" s="6" t="e">
        <f t="shared" si="98"/>
        <v>#DIV/0!</v>
      </c>
    </row>
    <row r="281" spans="1:10" ht="15.6" hidden="1" x14ac:dyDescent="0.3">
      <c r="A281" s="7" t="s">
        <v>128</v>
      </c>
      <c r="B281" s="78">
        <v>750</v>
      </c>
      <c r="C281" s="30" t="s">
        <v>49</v>
      </c>
      <c r="D281" s="30" t="s">
        <v>13</v>
      </c>
      <c r="E281" s="30" t="s">
        <v>10</v>
      </c>
      <c r="F281" s="30" t="s">
        <v>11</v>
      </c>
      <c r="G281" s="66">
        <f>G282+G291+G295+G299+G303+G306+G310</f>
        <v>0</v>
      </c>
      <c r="H281" s="66">
        <f>H282+H291+H295+H299+H303+H306+H310</f>
        <v>0</v>
      </c>
      <c r="I281" s="66">
        <f>I282+I291+I295+I299+I303+I306+I310</f>
        <v>0</v>
      </c>
      <c r="J281" s="6" t="e">
        <f t="shared" si="98"/>
        <v>#DIV/0!</v>
      </c>
    </row>
    <row r="282" spans="1:10" ht="46.8" hidden="1" x14ac:dyDescent="0.3">
      <c r="A282" s="9" t="s">
        <v>99</v>
      </c>
      <c r="B282" s="78">
        <v>750</v>
      </c>
      <c r="C282" s="31" t="s">
        <v>49</v>
      </c>
      <c r="D282" s="31" t="s">
        <v>13</v>
      </c>
      <c r="E282" s="31" t="s">
        <v>100</v>
      </c>
      <c r="F282" s="31" t="s">
        <v>11</v>
      </c>
      <c r="G282" s="66">
        <f>G283+G288</f>
        <v>0</v>
      </c>
      <c r="H282" s="66">
        <f>H283+H288</f>
        <v>0</v>
      </c>
      <c r="I282" s="66">
        <f>I283+I288</f>
        <v>0</v>
      </c>
      <c r="J282" s="6" t="e">
        <f t="shared" si="98"/>
        <v>#DIV/0!</v>
      </c>
    </row>
    <row r="283" spans="1:10" ht="31.2" hidden="1" x14ac:dyDescent="0.3">
      <c r="A283" s="9" t="s">
        <v>101</v>
      </c>
      <c r="B283" s="78">
        <v>750</v>
      </c>
      <c r="C283" s="31" t="s">
        <v>49</v>
      </c>
      <c r="D283" s="31" t="s">
        <v>13</v>
      </c>
      <c r="E283" s="31" t="s">
        <v>102</v>
      </c>
      <c r="F283" s="31" t="s">
        <v>11</v>
      </c>
      <c r="G283" s="66">
        <f>G284+G286</f>
        <v>0</v>
      </c>
      <c r="H283" s="66">
        <f>H284+H286</f>
        <v>0</v>
      </c>
      <c r="I283" s="66">
        <f>I284+I286</f>
        <v>0</v>
      </c>
      <c r="J283" s="6" t="e">
        <f t="shared" si="98"/>
        <v>#DIV/0!</v>
      </c>
    </row>
    <row r="284" spans="1:10" ht="31.2" hidden="1" x14ac:dyDescent="0.3">
      <c r="A284" s="14" t="s">
        <v>129</v>
      </c>
      <c r="B284" s="78">
        <v>750</v>
      </c>
      <c r="C284" s="31" t="s">
        <v>49</v>
      </c>
      <c r="D284" s="31" t="s">
        <v>13</v>
      </c>
      <c r="E284" s="31" t="s">
        <v>130</v>
      </c>
      <c r="F284" s="31" t="s">
        <v>11</v>
      </c>
      <c r="G284" s="66">
        <f>G285</f>
        <v>0</v>
      </c>
      <c r="H284" s="66">
        <f>H285</f>
        <v>0</v>
      </c>
      <c r="I284" s="66">
        <f>I285</f>
        <v>0</v>
      </c>
      <c r="J284" s="6" t="e">
        <f t="shared" si="98"/>
        <v>#DIV/0!</v>
      </c>
    </row>
    <row r="285" spans="1:10" ht="31.2" hidden="1" x14ac:dyDescent="0.3">
      <c r="A285" s="11" t="s">
        <v>105</v>
      </c>
      <c r="B285" s="78">
        <v>750</v>
      </c>
      <c r="C285" s="31" t="s">
        <v>49</v>
      </c>
      <c r="D285" s="31" t="s">
        <v>13</v>
      </c>
      <c r="E285" s="31" t="s">
        <v>130</v>
      </c>
      <c r="F285" s="31" t="s">
        <v>106</v>
      </c>
      <c r="G285" s="66"/>
      <c r="H285" s="66"/>
      <c r="I285" s="66"/>
      <c r="J285" s="6" t="e">
        <f t="shared" si="98"/>
        <v>#DIV/0!</v>
      </c>
    </row>
    <row r="286" spans="1:10" ht="15.6" hidden="1" x14ac:dyDescent="0.3">
      <c r="A286" s="14" t="s">
        <v>131</v>
      </c>
      <c r="B286" s="78">
        <v>750</v>
      </c>
      <c r="C286" s="31" t="s">
        <v>49</v>
      </c>
      <c r="D286" s="31" t="s">
        <v>13</v>
      </c>
      <c r="E286" s="31" t="s">
        <v>132</v>
      </c>
      <c r="F286" s="31" t="s">
        <v>11</v>
      </c>
      <c r="G286" s="66">
        <f>G287</f>
        <v>0</v>
      </c>
      <c r="H286" s="66">
        <f>H287</f>
        <v>0</v>
      </c>
      <c r="I286" s="66">
        <f>I287</f>
        <v>0</v>
      </c>
      <c r="J286" s="6" t="e">
        <f t="shared" si="98"/>
        <v>#DIV/0!</v>
      </c>
    </row>
    <row r="287" spans="1:10" ht="31.2" hidden="1" x14ac:dyDescent="0.3">
      <c r="A287" s="11" t="s">
        <v>105</v>
      </c>
      <c r="B287" s="78">
        <v>750</v>
      </c>
      <c r="C287" s="31" t="s">
        <v>49</v>
      </c>
      <c r="D287" s="31" t="s">
        <v>13</v>
      </c>
      <c r="E287" s="31" t="s">
        <v>132</v>
      </c>
      <c r="F287" s="31" t="s">
        <v>106</v>
      </c>
      <c r="G287" s="66"/>
      <c r="H287" s="66"/>
      <c r="I287" s="66"/>
      <c r="J287" s="6" t="e">
        <f t="shared" si="98"/>
        <v>#DIV/0!</v>
      </c>
    </row>
    <row r="288" spans="1:10" ht="31.2" hidden="1" x14ac:dyDescent="0.3">
      <c r="A288" s="9" t="s">
        <v>107</v>
      </c>
      <c r="B288" s="78">
        <v>750</v>
      </c>
      <c r="C288" s="31" t="s">
        <v>49</v>
      </c>
      <c r="D288" s="31" t="s">
        <v>13</v>
      </c>
      <c r="E288" s="31" t="s">
        <v>108</v>
      </c>
      <c r="F288" s="31" t="s">
        <v>11</v>
      </c>
      <c r="G288" s="66">
        <f t="shared" ref="G288:I289" si="102">G289</f>
        <v>0</v>
      </c>
      <c r="H288" s="66">
        <f t="shared" si="102"/>
        <v>0</v>
      </c>
      <c r="I288" s="66">
        <f t="shared" si="102"/>
        <v>0</v>
      </c>
      <c r="J288" s="6" t="e">
        <f t="shared" si="98"/>
        <v>#DIV/0!</v>
      </c>
    </row>
    <row r="289" spans="1:10" ht="15.6" hidden="1" x14ac:dyDescent="0.3">
      <c r="A289" s="11" t="s">
        <v>109</v>
      </c>
      <c r="B289" s="78">
        <v>750</v>
      </c>
      <c r="C289" s="31" t="s">
        <v>49</v>
      </c>
      <c r="D289" s="31" t="s">
        <v>13</v>
      </c>
      <c r="E289" s="31" t="s">
        <v>110</v>
      </c>
      <c r="F289" s="31" t="s">
        <v>11</v>
      </c>
      <c r="G289" s="66">
        <f t="shared" si="102"/>
        <v>0</v>
      </c>
      <c r="H289" s="66">
        <f t="shared" si="102"/>
        <v>0</v>
      </c>
      <c r="I289" s="66">
        <f t="shared" si="102"/>
        <v>0</v>
      </c>
      <c r="J289" s="6" t="e">
        <f t="shared" si="98"/>
        <v>#DIV/0!</v>
      </c>
    </row>
    <row r="290" spans="1:10" ht="31.2" hidden="1" x14ac:dyDescent="0.3">
      <c r="A290" s="11" t="s">
        <v>105</v>
      </c>
      <c r="B290" s="78">
        <v>750</v>
      </c>
      <c r="C290" s="31" t="s">
        <v>49</v>
      </c>
      <c r="D290" s="31" t="s">
        <v>13</v>
      </c>
      <c r="E290" s="31" t="s">
        <v>110</v>
      </c>
      <c r="F290" s="31" t="s">
        <v>106</v>
      </c>
      <c r="G290" s="66"/>
      <c r="H290" s="66"/>
      <c r="I290" s="66"/>
      <c r="J290" s="6" t="e">
        <f t="shared" si="98"/>
        <v>#DIV/0!</v>
      </c>
    </row>
    <row r="291" spans="1:10" ht="46.8" hidden="1" x14ac:dyDescent="0.3">
      <c r="A291" s="9" t="s">
        <v>133</v>
      </c>
      <c r="B291" s="78">
        <v>750</v>
      </c>
      <c r="C291" s="31" t="s">
        <v>49</v>
      </c>
      <c r="D291" s="31" t="s">
        <v>13</v>
      </c>
      <c r="E291" s="31" t="s">
        <v>112</v>
      </c>
      <c r="F291" s="31" t="s">
        <v>11</v>
      </c>
      <c r="G291" s="66">
        <f t="shared" ref="G291:I293" si="103">G292</f>
        <v>0</v>
      </c>
      <c r="H291" s="66">
        <f t="shared" si="103"/>
        <v>0</v>
      </c>
      <c r="I291" s="66">
        <f t="shared" si="103"/>
        <v>0</v>
      </c>
      <c r="J291" s="6" t="e">
        <f t="shared" si="98"/>
        <v>#DIV/0!</v>
      </c>
    </row>
    <row r="292" spans="1:10" ht="31.2" hidden="1" x14ac:dyDescent="0.3">
      <c r="A292" s="9" t="s">
        <v>134</v>
      </c>
      <c r="B292" s="78">
        <v>750</v>
      </c>
      <c r="C292" s="31" t="s">
        <v>49</v>
      </c>
      <c r="D292" s="31" t="s">
        <v>13</v>
      </c>
      <c r="E292" s="31" t="s">
        <v>135</v>
      </c>
      <c r="F292" s="31" t="s">
        <v>11</v>
      </c>
      <c r="G292" s="66">
        <f t="shared" si="103"/>
        <v>0</v>
      </c>
      <c r="H292" s="66">
        <f t="shared" si="103"/>
        <v>0</v>
      </c>
      <c r="I292" s="66">
        <f t="shared" si="103"/>
        <v>0</v>
      </c>
      <c r="J292" s="6" t="e">
        <f t="shared" si="98"/>
        <v>#DIV/0!</v>
      </c>
    </row>
    <row r="293" spans="1:10" ht="15.6" hidden="1" x14ac:dyDescent="0.3">
      <c r="A293" s="14" t="s">
        <v>131</v>
      </c>
      <c r="B293" s="78">
        <v>750</v>
      </c>
      <c r="C293" s="31" t="s">
        <v>49</v>
      </c>
      <c r="D293" s="31" t="s">
        <v>13</v>
      </c>
      <c r="E293" s="31" t="s">
        <v>136</v>
      </c>
      <c r="F293" s="31" t="s">
        <v>11</v>
      </c>
      <c r="G293" s="66">
        <f t="shared" si="103"/>
        <v>0</v>
      </c>
      <c r="H293" s="66">
        <f t="shared" si="103"/>
        <v>0</v>
      </c>
      <c r="I293" s="66">
        <f t="shared" si="103"/>
        <v>0</v>
      </c>
      <c r="J293" s="6" t="e">
        <f t="shared" si="98"/>
        <v>#DIV/0!</v>
      </c>
    </row>
    <row r="294" spans="1:10" ht="31.2" hidden="1" x14ac:dyDescent="0.3">
      <c r="A294" s="11" t="s">
        <v>105</v>
      </c>
      <c r="B294" s="78">
        <v>750</v>
      </c>
      <c r="C294" s="31" t="s">
        <v>49</v>
      </c>
      <c r="D294" s="31" t="s">
        <v>13</v>
      </c>
      <c r="E294" s="31" t="s">
        <v>136</v>
      </c>
      <c r="F294" s="31" t="s">
        <v>106</v>
      </c>
      <c r="G294" s="66"/>
      <c r="H294" s="66"/>
      <c r="I294" s="66"/>
      <c r="J294" s="6" t="e">
        <f t="shared" si="98"/>
        <v>#DIV/0!</v>
      </c>
    </row>
    <row r="295" spans="1:10" ht="46.8" hidden="1" x14ac:dyDescent="0.3">
      <c r="A295" s="17" t="s">
        <v>111</v>
      </c>
      <c r="B295" s="78">
        <v>750</v>
      </c>
      <c r="C295" s="31" t="s">
        <v>49</v>
      </c>
      <c r="D295" s="31" t="s">
        <v>13</v>
      </c>
      <c r="E295" s="31" t="s">
        <v>112</v>
      </c>
      <c r="F295" s="31" t="s">
        <v>11</v>
      </c>
      <c r="G295" s="66">
        <f t="shared" ref="G295:I297" si="104">G296</f>
        <v>0</v>
      </c>
      <c r="H295" s="66">
        <f t="shared" si="104"/>
        <v>0</v>
      </c>
      <c r="I295" s="66">
        <f t="shared" si="104"/>
        <v>0</v>
      </c>
      <c r="J295" s="6" t="e">
        <f t="shared" si="98"/>
        <v>#DIV/0!</v>
      </c>
    </row>
    <row r="296" spans="1:10" ht="31.2" hidden="1" x14ac:dyDescent="0.3">
      <c r="A296" s="18" t="s">
        <v>113</v>
      </c>
      <c r="B296" s="78">
        <v>750</v>
      </c>
      <c r="C296" s="31" t="s">
        <v>49</v>
      </c>
      <c r="D296" s="31" t="s">
        <v>13</v>
      </c>
      <c r="E296" s="31" t="s">
        <v>114</v>
      </c>
      <c r="F296" s="31" t="s">
        <v>11</v>
      </c>
      <c r="G296" s="66">
        <f t="shared" si="104"/>
        <v>0</v>
      </c>
      <c r="H296" s="66">
        <f t="shared" si="104"/>
        <v>0</v>
      </c>
      <c r="I296" s="66">
        <f t="shared" si="104"/>
        <v>0</v>
      </c>
      <c r="J296" s="6" t="e">
        <f t="shared" si="98"/>
        <v>#DIV/0!</v>
      </c>
    </row>
    <row r="297" spans="1:10" ht="15.6" hidden="1" x14ac:dyDescent="0.3">
      <c r="A297" s="17" t="s">
        <v>115</v>
      </c>
      <c r="B297" s="78">
        <v>750</v>
      </c>
      <c r="C297" s="31" t="s">
        <v>49</v>
      </c>
      <c r="D297" s="31" t="s">
        <v>13</v>
      </c>
      <c r="E297" s="31" t="s">
        <v>116</v>
      </c>
      <c r="F297" s="31" t="s">
        <v>11</v>
      </c>
      <c r="G297" s="66">
        <f t="shared" si="104"/>
        <v>0</v>
      </c>
      <c r="H297" s="66">
        <f t="shared" si="104"/>
        <v>0</v>
      </c>
      <c r="I297" s="66">
        <f t="shared" si="104"/>
        <v>0</v>
      </c>
      <c r="J297" s="6" t="e">
        <f t="shared" si="98"/>
        <v>#DIV/0!</v>
      </c>
    </row>
    <row r="298" spans="1:10" ht="31.2" hidden="1" x14ac:dyDescent="0.3">
      <c r="A298" s="11" t="s">
        <v>105</v>
      </c>
      <c r="B298" s="78">
        <v>750</v>
      </c>
      <c r="C298" s="31" t="s">
        <v>49</v>
      </c>
      <c r="D298" s="31" t="s">
        <v>13</v>
      </c>
      <c r="E298" s="31" t="s">
        <v>116</v>
      </c>
      <c r="F298" s="31" t="s">
        <v>106</v>
      </c>
      <c r="G298" s="66"/>
      <c r="H298" s="66"/>
      <c r="I298" s="66"/>
      <c r="J298" s="6" t="e">
        <f t="shared" si="98"/>
        <v>#DIV/0!</v>
      </c>
    </row>
    <row r="299" spans="1:10" ht="62.4" hidden="1" x14ac:dyDescent="0.3">
      <c r="A299" s="9" t="s">
        <v>57</v>
      </c>
      <c r="B299" s="78">
        <v>750</v>
      </c>
      <c r="C299" s="31" t="s">
        <v>49</v>
      </c>
      <c r="D299" s="31" t="s">
        <v>13</v>
      </c>
      <c r="E299" s="31" t="s">
        <v>58</v>
      </c>
      <c r="F299" s="31" t="s">
        <v>11</v>
      </c>
      <c r="G299" s="66">
        <f t="shared" ref="G299:I301" si="105">G300</f>
        <v>0</v>
      </c>
      <c r="H299" s="66">
        <f t="shared" si="105"/>
        <v>0</v>
      </c>
      <c r="I299" s="66">
        <f t="shared" si="105"/>
        <v>0</v>
      </c>
      <c r="J299" s="6" t="e">
        <f t="shared" si="98"/>
        <v>#DIV/0!</v>
      </c>
    </row>
    <row r="300" spans="1:10" ht="46.8" hidden="1" x14ac:dyDescent="0.3">
      <c r="A300" s="9" t="s">
        <v>137</v>
      </c>
      <c r="B300" s="78">
        <v>750</v>
      </c>
      <c r="C300" s="31" t="s">
        <v>49</v>
      </c>
      <c r="D300" s="31" t="s">
        <v>13</v>
      </c>
      <c r="E300" s="31" t="s">
        <v>138</v>
      </c>
      <c r="F300" s="31" t="s">
        <v>11</v>
      </c>
      <c r="G300" s="66">
        <f t="shared" si="105"/>
        <v>0</v>
      </c>
      <c r="H300" s="66">
        <f t="shared" si="105"/>
        <v>0</v>
      </c>
      <c r="I300" s="66">
        <f t="shared" si="105"/>
        <v>0</v>
      </c>
      <c r="J300" s="6" t="e">
        <f t="shared" si="98"/>
        <v>#DIV/0!</v>
      </c>
    </row>
    <row r="301" spans="1:10" ht="62.4" hidden="1" x14ac:dyDescent="0.3">
      <c r="A301" s="14" t="s">
        <v>139</v>
      </c>
      <c r="B301" s="78">
        <v>750</v>
      </c>
      <c r="C301" s="31" t="s">
        <v>49</v>
      </c>
      <c r="D301" s="31" t="s">
        <v>13</v>
      </c>
      <c r="E301" s="31" t="s">
        <v>140</v>
      </c>
      <c r="F301" s="31" t="s">
        <v>11</v>
      </c>
      <c r="G301" s="66">
        <f t="shared" si="105"/>
        <v>0</v>
      </c>
      <c r="H301" s="66">
        <f t="shared" si="105"/>
        <v>0</v>
      </c>
      <c r="I301" s="66">
        <f t="shared" si="105"/>
        <v>0</v>
      </c>
      <c r="J301" s="6" t="e">
        <f t="shared" si="98"/>
        <v>#DIV/0!</v>
      </c>
    </row>
    <row r="302" spans="1:10" ht="31.2" hidden="1" x14ac:dyDescent="0.3">
      <c r="A302" s="11" t="s">
        <v>105</v>
      </c>
      <c r="B302" s="78">
        <v>750</v>
      </c>
      <c r="C302" s="31" t="s">
        <v>49</v>
      </c>
      <c r="D302" s="31" t="s">
        <v>13</v>
      </c>
      <c r="E302" s="31" t="s">
        <v>140</v>
      </c>
      <c r="F302" s="31" t="s">
        <v>106</v>
      </c>
      <c r="G302" s="66"/>
      <c r="H302" s="66"/>
      <c r="I302" s="66"/>
      <c r="J302" s="6" t="e">
        <f t="shared" si="98"/>
        <v>#DIV/0!</v>
      </c>
    </row>
    <row r="303" spans="1:10" ht="62.4" hidden="1" x14ac:dyDescent="0.3">
      <c r="A303" s="9" t="s">
        <v>121</v>
      </c>
      <c r="B303" s="78">
        <v>750</v>
      </c>
      <c r="C303" s="31" t="s">
        <v>49</v>
      </c>
      <c r="D303" s="31" t="s">
        <v>13</v>
      </c>
      <c r="E303" s="31" t="s">
        <v>43</v>
      </c>
      <c r="F303" s="31" t="s">
        <v>11</v>
      </c>
      <c r="G303" s="66">
        <f t="shared" ref="G303:I304" si="106">G304</f>
        <v>0</v>
      </c>
      <c r="H303" s="66">
        <f t="shared" si="106"/>
        <v>0</v>
      </c>
      <c r="I303" s="66">
        <f t="shared" si="106"/>
        <v>0</v>
      </c>
      <c r="J303" s="6" t="e">
        <f t="shared" si="98"/>
        <v>#DIV/0!</v>
      </c>
    </row>
    <row r="304" spans="1:10" ht="31.2" hidden="1" x14ac:dyDescent="0.3">
      <c r="A304" s="13" t="s">
        <v>122</v>
      </c>
      <c r="B304" s="78">
        <v>750</v>
      </c>
      <c r="C304" s="31" t="s">
        <v>49</v>
      </c>
      <c r="D304" s="31" t="s">
        <v>13</v>
      </c>
      <c r="E304" s="31" t="s">
        <v>123</v>
      </c>
      <c r="F304" s="31" t="s">
        <v>11</v>
      </c>
      <c r="G304" s="66">
        <f t="shared" si="106"/>
        <v>0</v>
      </c>
      <c r="H304" s="66">
        <f t="shared" si="106"/>
        <v>0</v>
      </c>
      <c r="I304" s="66">
        <f t="shared" si="106"/>
        <v>0</v>
      </c>
      <c r="J304" s="6" t="e">
        <f t="shared" si="98"/>
        <v>#DIV/0!</v>
      </c>
    </row>
    <row r="305" spans="1:10" ht="46.8" hidden="1" x14ac:dyDescent="0.3">
      <c r="A305" s="22" t="s">
        <v>124</v>
      </c>
      <c r="B305" s="78">
        <v>750</v>
      </c>
      <c r="C305" s="31" t="s">
        <v>49</v>
      </c>
      <c r="D305" s="31" t="s">
        <v>13</v>
      </c>
      <c r="E305" s="31" t="s">
        <v>123</v>
      </c>
      <c r="F305" s="31" t="s">
        <v>125</v>
      </c>
      <c r="G305" s="66"/>
      <c r="H305" s="66"/>
      <c r="I305" s="66"/>
      <c r="J305" s="6" t="e">
        <f t="shared" si="98"/>
        <v>#DIV/0!</v>
      </c>
    </row>
    <row r="306" spans="1:10" ht="62.4" hidden="1" x14ac:dyDescent="0.3">
      <c r="A306" s="13" t="s">
        <v>35</v>
      </c>
      <c r="B306" s="78">
        <v>750</v>
      </c>
      <c r="C306" s="31" t="s">
        <v>49</v>
      </c>
      <c r="D306" s="31" t="s">
        <v>13</v>
      </c>
      <c r="E306" s="31" t="s">
        <v>36</v>
      </c>
      <c r="F306" s="31" t="s">
        <v>11</v>
      </c>
      <c r="G306" s="66">
        <f t="shared" ref="G306:I308" si="107">G307</f>
        <v>0</v>
      </c>
      <c r="H306" s="66">
        <f t="shared" si="107"/>
        <v>0</v>
      </c>
      <c r="I306" s="66">
        <f t="shared" si="107"/>
        <v>0</v>
      </c>
      <c r="J306" s="6" t="e">
        <f t="shared" si="98"/>
        <v>#DIV/0!</v>
      </c>
    </row>
    <row r="307" spans="1:10" ht="46.8" hidden="1" x14ac:dyDescent="0.3">
      <c r="A307" s="13" t="s">
        <v>73</v>
      </c>
      <c r="B307" s="78">
        <v>750</v>
      </c>
      <c r="C307" s="31" t="s">
        <v>49</v>
      </c>
      <c r="D307" s="31" t="s">
        <v>13</v>
      </c>
      <c r="E307" s="31" t="s">
        <v>74</v>
      </c>
      <c r="F307" s="31" t="s">
        <v>11</v>
      </c>
      <c r="G307" s="66">
        <f t="shared" si="107"/>
        <v>0</v>
      </c>
      <c r="H307" s="66">
        <f t="shared" si="107"/>
        <v>0</v>
      </c>
      <c r="I307" s="66">
        <f t="shared" si="107"/>
        <v>0</v>
      </c>
      <c r="J307" s="6" t="e">
        <f t="shared" si="98"/>
        <v>#DIV/0!</v>
      </c>
    </row>
    <row r="308" spans="1:10" ht="15.6" hidden="1" x14ac:dyDescent="0.3">
      <c r="A308" s="13" t="s">
        <v>75</v>
      </c>
      <c r="B308" s="78">
        <v>750</v>
      </c>
      <c r="C308" s="31" t="s">
        <v>49</v>
      </c>
      <c r="D308" s="31" t="s">
        <v>13</v>
      </c>
      <c r="E308" s="31" t="s">
        <v>76</v>
      </c>
      <c r="F308" s="31" t="s">
        <v>11</v>
      </c>
      <c r="G308" s="66">
        <f t="shared" si="107"/>
        <v>0</v>
      </c>
      <c r="H308" s="66">
        <f t="shared" si="107"/>
        <v>0</v>
      </c>
      <c r="I308" s="66">
        <f t="shared" si="107"/>
        <v>0</v>
      </c>
      <c r="J308" s="6" t="e">
        <f t="shared" si="98"/>
        <v>#DIV/0!</v>
      </c>
    </row>
    <row r="309" spans="1:10" ht="15.6" hidden="1" x14ac:dyDescent="0.3">
      <c r="A309" s="21" t="s">
        <v>52</v>
      </c>
      <c r="B309" s="78">
        <v>750</v>
      </c>
      <c r="C309" s="31" t="s">
        <v>49</v>
      </c>
      <c r="D309" s="31" t="s">
        <v>13</v>
      </c>
      <c r="E309" s="31" t="s">
        <v>76</v>
      </c>
      <c r="F309" s="31" t="s">
        <v>53</v>
      </c>
      <c r="G309" s="66"/>
      <c r="H309" s="66"/>
      <c r="I309" s="66"/>
      <c r="J309" s="6" t="e">
        <f t="shared" si="98"/>
        <v>#DIV/0!</v>
      </c>
    </row>
    <row r="310" spans="1:10" ht="31.2" hidden="1" x14ac:dyDescent="0.3">
      <c r="A310" s="13" t="s">
        <v>20</v>
      </c>
      <c r="B310" s="78">
        <v>750</v>
      </c>
      <c r="C310" s="31" t="s">
        <v>49</v>
      </c>
      <c r="D310" s="31" t="s">
        <v>13</v>
      </c>
      <c r="E310" s="31" t="s">
        <v>21</v>
      </c>
      <c r="F310" s="31" t="s">
        <v>11</v>
      </c>
      <c r="G310" s="66">
        <f>G311+G313+G315+G317</f>
        <v>0</v>
      </c>
      <c r="H310" s="66">
        <f>H311+H313+H315+H317</f>
        <v>0</v>
      </c>
      <c r="I310" s="66">
        <f>I311+I313+I315+I317</f>
        <v>0</v>
      </c>
      <c r="J310" s="6" t="e">
        <f t="shared" si="98"/>
        <v>#DIV/0!</v>
      </c>
    </row>
    <row r="311" spans="1:10" ht="15.6" hidden="1" x14ac:dyDescent="0.3">
      <c r="A311" s="14" t="s">
        <v>22</v>
      </c>
      <c r="B311" s="78">
        <v>750</v>
      </c>
      <c r="C311" s="31" t="s">
        <v>49</v>
      </c>
      <c r="D311" s="31" t="s">
        <v>13</v>
      </c>
      <c r="E311" s="31" t="s">
        <v>24</v>
      </c>
      <c r="F311" s="31" t="s">
        <v>11</v>
      </c>
      <c r="G311" s="66">
        <f>G312</f>
        <v>0</v>
      </c>
      <c r="H311" s="66">
        <f>H312</f>
        <v>0</v>
      </c>
      <c r="I311" s="66">
        <f>I312</f>
        <v>0</v>
      </c>
      <c r="J311" s="6" t="e">
        <f t="shared" si="98"/>
        <v>#DIV/0!</v>
      </c>
    </row>
    <row r="312" spans="1:10" ht="31.2" hidden="1" x14ac:dyDescent="0.3">
      <c r="A312" s="11" t="s">
        <v>105</v>
      </c>
      <c r="B312" s="78">
        <v>750</v>
      </c>
      <c r="C312" s="31" t="s">
        <v>49</v>
      </c>
      <c r="D312" s="31" t="s">
        <v>13</v>
      </c>
      <c r="E312" s="31" t="s">
        <v>24</v>
      </c>
      <c r="F312" s="31" t="s">
        <v>141</v>
      </c>
      <c r="G312" s="66"/>
      <c r="H312" s="66"/>
      <c r="I312" s="66"/>
      <c r="J312" s="6" t="e">
        <f t="shared" si="98"/>
        <v>#DIV/0!</v>
      </c>
    </row>
    <row r="313" spans="1:10" ht="31.2" hidden="1" x14ac:dyDescent="0.3">
      <c r="A313" s="14" t="s">
        <v>142</v>
      </c>
      <c r="B313" s="78">
        <v>750</v>
      </c>
      <c r="C313" s="31" t="s">
        <v>49</v>
      </c>
      <c r="D313" s="31" t="s">
        <v>13</v>
      </c>
      <c r="E313" s="31" t="s">
        <v>143</v>
      </c>
      <c r="F313" s="31" t="s">
        <v>11</v>
      </c>
      <c r="G313" s="66">
        <f>G314</f>
        <v>0</v>
      </c>
      <c r="H313" s="66">
        <f>H314</f>
        <v>0</v>
      </c>
      <c r="I313" s="66">
        <f>I314</f>
        <v>0</v>
      </c>
      <c r="J313" s="6" t="e">
        <f t="shared" si="98"/>
        <v>#DIV/0!</v>
      </c>
    </row>
    <row r="314" spans="1:10" ht="31.2" hidden="1" x14ac:dyDescent="0.3">
      <c r="A314" s="11" t="s">
        <v>105</v>
      </c>
      <c r="B314" s="78">
        <v>750</v>
      </c>
      <c r="C314" s="31" t="s">
        <v>49</v>
      </c>
      <c r="D314" s="31" t="s">
        <v>13</v>
      </c>
      <c r="E314" s="31" t="s">
        <v>143</v>
      </c>
      <c r="F314" s="31" t="s">
        <v>106</v>
      </c>
      <c r="G314" s="66"/>
      <c r="H314" s="66"/>
      <c r="I314" s="66"/>
      <c r="J314" s="6" t="e">
        <f t="shared" si="98"/>
        <v>#DIV/0!</v>
      </c>
    </row>
    <row r="315" spans="1:10" ht="46.8" hidden="1" x14ac:dyDescent="0.3">
      <c r="A315" s="14" t="s">
        <v>144</v>
      </c>
      <c r="B315" s="78">
        <v>750</v>
      </c>
      <c r="C315" s="31" t="s">
        <v>49</v>
      </c>
      <c r="D315" s="31" t="s">
        <v>13</v>
      </c>
      <c r="E315" s="31" t="s">
        <v>145</v>
      </c>
      <c r="F315" s="31" t="s">
        <v>11</v>
      </c>
      <c r="G315" s="66">
        <f>G316</f>
        <v>0</v>
      </c>
      <c r="H315" s="66">
        <f>H316</f>
        <v>0</v>
      </c>
      <c r="I315" s="66">
        <f>I316</f>
        <v>0</v>
      </c>
      <c r="J315" s="6" t="e">
        <f t="shared" si="98"/>
        <v>#DIV/0!</v>
      </c>
    </row>
    <row r="316" spans="1:10" ht="31.2" hidden="1" x14ac:dyDescent="0.3">
      <c r="A316" s="11" t="s">
        <v>105</v>
      </c>
      <c r="B316" s="78">
        <v>750</v>
      </c>
      <c r="C316" s="31" t="s">
        <v>49</v>
      </c>
      <c r="D316" s="31" t="s">
        <v>13</v>
      </c>
      <c r="E316" s="31" t="s">
        <v>145</v>
      </c>
      <c r="F316" s="31" t="s">
        <v>106</v>
      </c>
      <c r="G316" s="66"/>
      <c r="H316" s="66"/>
      <c r="I316" s="66"/>
      <c r="J316" s="6" t="e">
        <f t="shared" si="98"/>
        <v>#DIV/0!</v>
      </c>
    </row>
    <row r="317" spans="1:10" ht="46.8" hidden="1" x14ac:dyDescent="0.3">
      <c r="A317" s="14" t="s">
        <v>126</v>
      </c>
      <c r="B317" s="78">
        <v>750</v>
      </c>
      <c r="C317" s="31" t="s">
        <v>49</v>
      </c>
      <c r="D317" s="31" t="s">
        <v>13</v>
      </c>
      <c r="E317" s="31" t="s">
        <v>127</v>
      </c>
      <c r="F317" s="31" t="s">
        <v>11</v>
      </c>
      <c r="G317" s="66">
        <f>G318</f>
        <v>0</v>
      </c>
      <c r="H317" s="66">
        <f>H318</f>
        <v>0</v>
      </c>
      <c r="I317" s="66">
        <f>I318</f>
        <v>0</v>
      </c>
      <c r="J317" s="6" t="e">
        <f t="shared" si="98"/>
        <v>#DIV/0!</v>
      </c>
    </row>
    <row r="318" spans="1:10" ht="31.2" hidden="1" x14ac:dyDescent="0.3">
      <c r="A318" s="11" t="s">
        <v>105</v>
      </c>
      <c r="B318" s="78">
        <v>750</v>
      </c>
      <c r="C318" s="31" t="s">
        <v>49</v>
      </c>
      <c r="D318" s="31" t="s">
        <v>13</v>
      </c>
      <c r="E318" s="31" t="s">
        <v>127</v>
      </c>
      <c r="F318" s="31" t="s">
        <v>106</v>
      </c>
      <c r="G318" s="66"/>
      <c r="H318" s="66"/>
      <c r="I318" s="66"/>
      <c r="J318" s="6" t="e">
        <f t="shared" si="98"/>
        <v>#DIV/0!</v>
      </c>
    </row>
    <row r="319" spans="1:10" ht="15.6" hidden="1" x14ac:dyDescent="0.3">
      <c r="A319" s="7" t="s">
        <v>146</v>
      </c>
      <c r="B319" s="78">
        <v>750</v>
      </c>
      <c r="C319" s="30" t="s">
        <v>49</v>
      </c>
      <c r="D319" s="30" t="s">
        <v>49</v>
      </c>
      <c r="E319" s="30" t="s">
        <v>10</v>
      </c>
      <c r="F319" s="30" t="s">
        <v>11</v>
      </c>
      <c r="G319" s="65">
        <f>G320+G324+G328+G332</f>
        <v>0</v>
      </c>
      <c r="H319" s="65">
        <f>H320+H324+H328+H332</f>
        <v>0</v>
      </c>
      <c r="I319" s="65">
        <f>I320+I324+I328+I332</f>
        <v>0</v>
      </c>
      <c r="J319" s="6" t="e">
        <f t="shared" si="98"/>
        <v>#DIV/0!</v>
      </c>
    </row>
    <row r="320" spans="1:10" ht="46.8" hidden="1" x14ac:dyDescent="0.3">
      <c r="A320" s="9" t="s">
        <v>99</v>
      </c>
      <c r="B320" s="78">
        <v>750</v>
      </c>
      <c r="C320" s="31" t="s">
        <v>49</v>
      </c>
      <c r="D320" s="31" t="s">
        <v>49</v>
      </c>
      <c r="E320" s="31" t="s">
        <v>100</v>
      </c>
      <c r="F320" s="31" t="s">
        <v>11</v>
      </c>
      <c r="G320" s="66">
        <f t="shared" ref="G320:I322" si="108">G321</f>
        <v>0</v>
      </c>
      <c r="H320" s="66">
        <f t="shared" si="108"/>
        <v>0</v>
      </c>
      <c r="I320" s="66">
        <f t="shared" si="108"/>
        <v>0</v>
      </c>
      <c r="J320" s="6" t="e">
        <f t="shared" si="98"/>
        <v>#DIV/0!</v>
      </c>
    </row>
    <row r="321" spans="1:10" ht="15.6" hidden="1" x14ac:dyDescent="0.3">
      <c r="A321" s="9" t="s">
        <v>147</v>
      </c>
      <c r="B321" s="78">
        <v>750</v>
      </c>
      <c r="C321" s="31" t="s">
        <v>49</v>
      </c>
      <c r="D321" s="31" t="s">
        <v>49</v>
      </c>
      <c r="E321" s="31" t="s">
        <v>148</v>
      </c>
      <c r="F321" s="31" t="s">
        <v>11</v>
      </c>
      <c r="G321" s="66">
        <f t="shared" si="108"/>
        <v>0</v>
      </c>
      <c r="H321" s="66">
        <f t="shared" si="108"/>
        <v>0</v>
      </c>
      <c r="I321" s="66">
        <f t="shared" si="108"/>
        <v>0</v>
      </c>
      <c r="J321" s="6" t="e">
        <f t="shared" si="98"/>
        <v>#DIV/0!</v>
      </c>
    </row>
    <row r="322" spans="1:10" ht="15.6" hidden="1" x14ac:dyDescent="0.3">
      <c r="A322" s="20" t="s">
        <v>149</v>
      </c>
      <c r="B322" s="78">
        <v>750</v>
      </c>
      <c r="C322" s="31" t="s">
        <v>49</v>
      </c>
      <c r="D322" s="31" t="s">
        <v>49</v>
      </c>
      <c r="E322" s="31" t="s">
        <v>150</v>
      </c>
      <c r="F322" s="31" t="s">
        <v>11</v>
      </c>
      <c r="G322" s="66">
        <f t="shared" si="108"/>
        <v>0</v>
      </c>
      <c r="H322" s="66">
        <f t="shared" si="108"/>
        <v>0</v>
      </c>
      <c r="I322" s="66">
        <f t="shared" si="108"/>
        <v>0</v>
      </c>
      <c r="J322" s="6" t="e">
        <f t="shared" si="98"/>
        <v>#DIV/0!</v>
      </c>
    </row>
    <row r="323" spans="1:10" ht="31.2" hidden="1" x14ac:dyDescent="0.3">
      <c r="A323" s="11" t="s">
        <v>105</v>
      </c>
      <c r="B323" s="78">
        <v>750</v>
      </c>
      <c r="C323" s="31" t="s">
        <v>49</v>
      </c>
      <c r="D323" s="31" t="s">
        <v>49</v>
      </c>
      <c r="E323" s="31" t="s">
        <v>150</v>
      </c>
      <c r="F323" s="31" t="s">
        <v>106</v>
      </c>
      <c r="G323" s="66"/>
      <c r="H323" s="66"/>
      <c r="I323" s="66"/>
      <c r="J323" s="6" t="e">
        <f t="shared" si="98"/>
        <v>#DIV/0!</v>
      </c>
    </row>
    <row r="324" spans="1:10" ht="46.8" hidden="1" x14ac:dyDescent="0.3">
      <c r="A324" s="17" t="s">
        <v>151</v>
      </c>
      <c r="B324" s="78">
        <v>750</v>
      </c>
      <c r="C324" s="31" t="s">
        <v>49</v>
      </c>
      <c r="D324" s="31" t="s">
        <v>49</v>
      </c>
      <c r="E324" s="31" t="s">
        <v>58</v>
      </c>
      <c r="F324" s="31" t="s">
        <v>11</v>
      </c>
      <c r="G324" s="66">
        <f t="shared" ref="G324:I326" si="109">G325</f>
        <v>0</v>
      </c>
      <c r="H324" s="66">
        <f t="shared" si="109"/>
        <v>0</v>
      </c>
      <c r="I324" s="66">
        <f t="shared" si="109"/>
        <v>0</v>
      </c>
      <c r="J324" s="6" t="e">
        <f t="shared" si="98"/>
        <v>#DIV/0!</v>
      </c>
    </row>
    <row r="325" spans="1:10" ht="31.2" hidden="1" x14ac:dyDescent="0.3">
      <c r="A325" s="18" t="s">
        <v>152</v>
      </c>
      <c r="B325" s="78">
        <v>750</v>
      </c>
      <c r="C325" s="31" t="s">
        <v>49</v>
      </c>
      <c r="D325" s="31" t="s">
        <v>49</v>
      </c>
      <c r="E325" s="31" t="s">
        <v>153</v>
      </c>
      <c r="F325" s="31" t="s">
        <v>11</v>
      </c>
      <c r="G325" s="66">
        <f t="shared" si="109"/>
        <v>0</v>
      </c>
      <c r="H325" s="66">
        <f t="shared" si="109"/>
        <v>0</v>
      </c>
      <c r="I325" s="66">
        <f t="shared" si="109"/>
        <v>0</v>
      </c>
      <c r="J325" s="6" t="e">
        <f t="shared" si="98"/>
        <v>#DIV/0!</v>
      </c>
    </row>
    <row r="326" spans="1:10" ht="31.2" hidden="1" x14ac:dyDescent="0.3">
      <c r="A326" s="17" t="s">
        <v>154</v>
      </c>
      <c r="B326" s="78">
        <v>750</v>
      </c>
      <c r="C326" s="31" t="s">
        <v>49</v>
      </c>
      <c r="D326" s="31" t="s">
        <v>49</v>
      </c>
      <c r="E326" s="31" t="s">
        <v>155</v>
      </c>
      <c r="F326" s="31" t="s">
        <v>11</v>
      </c>
      <c r="G326" s="66">
        <f t="shared" si="109"/>
        <v>0</v>
      </c>
      <c r="H326" s="66">
        <f t="shared" si="109"/>
        <v>0</v>
      </c>
      <c r="I326" s="66">
        <f t="shared" si="109"/>
        <v>0</v>
      </c>
      <c r="J326" s="6" t="e">
        <f t="shared" si="98"/>
        <v>#DIV/0!</v>
      </c>
    </row>
    <row r="327" spans="1:10" ht="31.2" hidden="1" x14ac:dyDescent="0.3">
      <c r="A327" s="16" t="s">
        <v>23</v>
      </c>
      <c r="B327" s="78">
        <v>750</v>
      </c>
      <c r="C327" s="31" t="s">
        <v>49</v>
      </c>
      <c r="D327" s="31" t="s">
        <v>49</v>
      </c>
      <c r="E327" s="31" t="s">
        <v>155</v>
      </c>
      <c r="F327" s="31" t="s">
        <v>25</v>
      </c>
      <c r="G327" s="66"/>
      <c r="H327" s="66"/>
      <c r="I327" s="66"/>
      <c r="J327" s="6" t="e">
        <f t="shared" si="98"/>
        <v>#DIV/0!</v>
      </c>
    </row>
    <row r="328" spans="1:10" ht="78" hidden="1" x14ac:dyDescent="0.3">
      <c r="A328" s="9" t="s">
        <v>156</v>
      </c>
      <c r="B328" s="78">
        <v>750</v>
      </c>
      <c r="C328" s="31" t="s">
        <v>49</v>
      </c>
      <c r="D328" s="31" t="s">
        <v>49</v>
      </c>
      <c r="E328" s="31" t="s">
        <v>157</v>
      </c>
      <c r="F328" s="31" t="s">
        <v>11</v>
      </c>
      <c r="G328" s="66">
        <f t="shared" ref="G328:I330" si="110">G329</f>
        <v>0</v>
      </c>
      <c r="H328" s="66">
        <f t="shared" si="110"/>
        <v>0</v>
      </c>
      <c r="I328" s="66">
        <f t="shared" si="110"/>
        <v>0</v>
      </c>
      <c r="J328" s="6" t="e">
        <f t="shared" si="98"/>
        <v>#DIV/0!</v>
      </c>
    </row>
    <row r="329" spans="1:10" ht="15.6" hidden="1" x14ac:dyDescent="0.3">
      <c r="A329" s="9" t="s">
        <v>158</v>
      </c>
      <c r="B329" s="78">
        <v>750</v>
      </c>
      <c r="C329" s="31" t="s">
        <v>49</v>
      </c>
      <c r="D329" s="31" t="s">
        <v>49</v>
      </c>
      <c r="E329" s="31" t="s">
        <v>159</v>
      </c>
      <c r="F329" s="31" t="s">
        <v>11</v>
      </c>
      <c r="G329" s="66">
        <f t="shared" si="110"/>
        <v>0</v>
      </c>
      <c r="H329" s="66">
        <f t="shared" si="110"/>
        <v>0</v>
      </c>
      <c r="I329" s="66">
        <f t="shared" si="110"/>
        <v>0</v>
      </c>
      <c r="J329" s="6" t="e">
        <f t="shared" si="98"/>
        <v>#DIV/0!</v>
      </c>
    </row>
    <row r="330" spans="1:10" ht="31.2" hidden="1" x14ac:dyDescent="0.3">
      <c r="A330" s="20" t="s">
        <v>160</v>
      </c>
      <c r="B330" s="78">
        <v>750</v>
      </c>
      <c r="C330" s="31" t="s">
        <v>49</v>
      </c>
      <c r="D330" s="31" t="s">
        <v>49</v>
      </c>
      <c r="E330" s="31" t="s">
        <v>161</v>
      </c>
      <c r="F330" s="31" t="s">
        <v>11</v>
      </c>
      <c r="G330" s="66">
        <f t="shared" si="110"/>
        <v>0</v>
      </c>
      <c r="H330" s="66">
        <f t="shared" si="110"/>
        <v>0</v>
      </c>
      <c r="I330" s="66">
        <f t="shared" si="110"/>
        <v>0</v>
      </c>
      <c r="J330" s="6" t="e">
        <f t="shared" ref="J330:J393" si="111">I330/H330*100</f>
        <v>#DIV/0!</v>
      </c>
    </row>
    <row r="331" spans="1:10" ht="31.2" hidden="1" x14ac:dyDescent="0.3">
      <c r="A331" s="16" t="s">
        <v>23</v>
      </c>
      <c r="B331" s="78">
        <v>750</v>
      </c>
      <c r="C331" s="31" t="s">
        <v>49</v>
      </c>
      <c r="D331" s="31" t="s">
        <v>49</v>
      </c>
      <c r="E331" s="31" t="s">
        <v>161</v>
      </c>
      <c r="F331" s="31" t="s">
        <v>25</v>
      </c>
      <c r="G331" s="65"/>
      <c r="H331" s="65"/>
      <c r="I331" s="65"/>
      <c r="J331" s="6" t="e">
        <f t="shared" si="111"/>
        <v>#DIV/0!</v>
      </c>
    </row>
    <row r="332" spans="1:10" ht="62.4" hidden="1" x14ac:dyDescent="0.3">
      <c r="A332" s="11" t="s">
        <v>63</v>
      </c>
      <c r="B332" s="78">
        <v>750</v>
      </c>
      <c r="C332" s="31" t="s">
        <v>49</v>
      </c>
      <c r="D332" s="31" t="s">
        <v>49</v>
      </c>
      <c r="E332" s="31" t="s">
        <v>32</v>
      </c>
      <c r="F332" s="31" t="s">
        <v>11</v>
      </c>
      <c r="G332" s="66">
        <f t="shared" ref="G332:I334" si="112">G333</f>
        <v>0</v>
      </c>
      <c r="H332" s="66">
        <f t="shared" si="112"/>
        <v>0</v>
      </c>
      <c r="I332" s="66">
        <f t="shared" si="112"/>
        <v>0</v>
      </c>
      <c r="J332" s="6" t="e">
        <f t="shared" si="111"/>
        <v>#DIV/0!</v>
      </c>
    </row>
    <row r="333" spans="1:10" ht="31.2" hidden="1" x14ac:dyDescent="0.3">
      <c r="A333" s="11" t="s">
        <v>162</v>
      </c>
      <c r="B333" s="78">
        <v>750</v>
      </c>
      <c r="C333" s="31" t="s">
        <v>49</v>
      </c>
      <c r="D333" s="31" t="s">
        <v>49</v>
      </c>
      <c r="E333" s="31" t="s">
        <v>163</v>
      </c>
      <c r="F333" s="31" t="s">
        <v>11</v>
      </c>
      <c r="G333" s="66">
        <f t="shared" si="112"/>
        <v>0</v>
      </c>
      <c r="H333" s="66">
        <f t="shared" si="112"/>
        <v>0</v>
      </c>
      <c r="I333" s="66">
        <f t="shared" si="112"/>
        <v>0</v>
      </c>
      <c r="J333" s="6" t="e">
        <f t="shared" si="111"/>
        <v>#DIV/0!</v>
      </c>
    </row>
    <row r="334" spans="1:10" ht="31.2" hidden="1" x14ac:dyDescent="0.3">
      <c r="A334" s="20" t="s">
        <v>164</v>
      </c>
      <c r="B334" s="78">
        <v>750</v>
      </c>
      <c r="C334" s="31" t="s">
        <v>49</v>
      </c>
      <c r="D334" s="31" t="s">
        <v>49</v>
      </c>
      <c r="E334" s="32" t="s">
        <v>165</v>
      </c>
      <c r="F334" s="31" t="s">
        <v>11</v>
      </c>
      <c r="G334" s="66">
        <f t="shared" si="112"/>
        <v>0</v>
      </c>
      <c r="H334" s="66">
        <f t="shared" si="112"/>
        <v>0</v>
      </c>
      <c r="I334" s="66">
        <f t="shared" si="112"/>
        <v>0</v>
      </c>
      <c r="J334" s="6" t="e">
        <f t="shared" si="111"/>
        <v>#DIV/0!</v>
      </c>
    </row>
    <row r="335" spans="1:10" ht="31.2" hidden="1" x14ac:dyDescent="0.3">
      <c r="A335" s="16" t="s">
        <v>23</v>
      </c>
      <c r="B335" s="78">
        <v>750</v>
      </c>
      <c r="C335" s="31" t="s">
        <v>49</v>
      </c>
      <c r="D335" s="31" t="s">
        <v>49</v>
      </c>
      <c r="E335" s="31" t="s">
        <v>165</v>
      </c>
      <c r="F335" s="31" t="s">
        <v>25</v>
      </c>
      <c r="G335" s="65"/>
      <c r="H335" s="65"/>
      <c r="I335" s="65"/>
      <c r="J335" s="6" t="e">
        <f t="shared" si="111"/>
        <v>#DIV/0!</v>
      </c>
    </row>
    <row r="336" spans="1:10" ht="15.6" hidden="1" x14ac:dyDescent="0.3">
      <c r="A336" s="7" t="s">
        <v>166</v>
      </c>
      <c r="B336" s="78">
        <v>750</v>
      </c>
      <c r="C336" s="30" t="s">
        <v>49</v>
      </c>
      <c r="D336" s="30" t="s">
        <v>85</v>
      </c>
      <c r="E336" s="30" t="s">
        <v>10</v>
      </c>
      <c r="F336" s="30" t="s">
        <v>11</v>
      </c>
      <c r="G336" s="65">
        <f>G337+G341+G344</f>
        <v>0</v>
      </c>
      <c r="H336" s="65">
        <f>H337+H341+H344</f>
        <v>0</v>
      </c>
      <c r="I336" s="65">
        <f>I337+I341+I344</f>
        <v>0</v>
      </c>
      <c r="J336" s="6" t="e">
        <f t="shared" si="111"/>
        <v>#DIV/0!</v>
      </c>
    </row>
    <row r="337" spans="1:10" ht="46.8" hidden="1" x14ac:dyDescent="0.3">
      <c r="A337" s="9" t="s">
        <v>99</v>
      </c>
      <c r="B337" s="78">
        <v>750</v>
      </c>
      <c r="C337" s="31" t="s">
        <v>49</v>
      </c>
      <c r="D337" s="31" t="s">
        <v>85</v>
      </c>
      <c r="E337" s="31" t="s">
        <v>100</v>
      </c>
      <c r="F337" s="31" t="s">
        <v>11</v>
      </c>
      <c r="G337" s="66">
        <f t="shared" ref="G337:I339" si="113">G338</f>
        <v>0</v>
      </c>
      <c r="H337" s="66">
        <f t="shared" si="113"/>
        <v>0</v>
      </c>
      <c r="I337" s="66">
        <f t="shared" si="113"/>
        <v>0</v>
      </c>
      <c r="J337" s="6" t="e">
        <f t="shared" si="111"/>
        <v>#DIV/0!</v>
      </c>
    </row>
    <row r="338" spans="1:10" ht="31.2" hidden="1" x14ac:dyDescent="0.3">
      <c r="A338" s="9" t="s">
        <v>167</v>
      </c>
      <c r="B338" s="78">
        <v>750</v>
      </c>
      <c r="C338" s="31" t="s">
        <v>49</v>
      </c>
      <c r="D338" s="31" t="s">
        <v>85</v>
      </c>
      <c r="E338" s="31" t="s">
        <v>168</v>
      </c>
      <c r="F338" s="31" t="s">
        <v>11</v>
      </c>
      <c r="G338" s="66">
        <f t="shared" si="113"/>
        <v>0</v>
      </c>
      <c r="H338" s="66">
        <f t="shared" si="113"/>
        <v>0</v>
      </c>
      <c r="I338" s="66">
        <f t="shared" si="113"/>
        <v>0</v>
      </c>
      <c r="J338" s="6" t="e">
        <f t="shared" si="111"/>
        <v>#DIV/0!</v>
      </c>
    </row>
    <row r="339" spans="1:10" ht="15.6" hidden="1" x14ac:dyDescent="0.3">
      <c r="A339" s="20" t="s">
        <v>169</v>
      </c>
      <c r="B339" s="78">
        <v>750</v>
      </c>
      <c r="C339" s="31" t="s">
        <v>49</v>
      </c>
      <c r="D339" s="31" t="s">
        <v>85</v>
      </c>
      <c r="E339" s="31" t="s">
        <v>170</v>
      </c>
      <c r="F339" s="31" t="s">
        <v>11</v>
      </c>
      <c r="G339" s="66">
        <f t="shared" si="113"/>
        <v>0</v>
      </c>
      <c r="H339" s="66">
        <f t="shared" si="113"/>
        <v>0</v>
      </c>
      <c r="I339" s="66">
        <f t="shared" si="113"/>
        <v>0</v>
      </c>
      <c r="J339" s="6" t="e">
        <f t="shared" si="111"/>
        <v>#DIV/0!</v>
      </c>
    </row>
    <row r="340" spans="1:10" ht="31.2" hidden="1" x14ac:dyDescent="0.3">
      <c r="A340" s="16" t="s">
        <v>23</v>
      </c>
      <c r="B340" s="78">
        <v>750</v>
      </c>
      <c r="C340" s="31" t="s">
        <v>49</v>
      </c>
      <c r="D340" s="31" t="s">
        <v>85</v>
      </c>
      <c r="E340" s="31" t="s">
        <v>170</v>
      </c>
      <c r="F340" s="31" t="s">
        <v>25</v>
      </c>
      <c r="G340" s="66"/>
      <c r="H340" s="66"/>
      <c r="I340" s="66"/>
      <c r="J340" s="6" t="e">
        <f t="shared" si="111"/>
        <v>#DIV/0!</v>
      </c>
    </row>
    <row r="341" spans="1:10" ht="31.2" hidden="1" x14ac:dyDescent="0.3">
      <c r="A341" s="13" t="s">
        <v>20</v>
      </c>
      <c r="B341" s="78">
        <v>750</v>
      </c>
      <c r="C341" s="31" t="s">
        <v>49</v>
      </c>
      <c r="D341" s="31" t="s">
        <v>85</v>
      </c>
      <c r="E341" s="31" t="s">
        <v>21</v>
      </c>
      <c r="F341" s="31" t="s">
        <v>11</v>
      </c>
      <c r="G341" s="66">
        <f t="shared" ref="G341:I342" si="114">G342</f>
        <v>0</v>
      </c>
      <c r="H341" s="66">
        <f t="shared" si="114"/>
        <v>0</v>
      </c>
      <c r="I341" s="66">
        <f t="shared" si="114"/>
        <v>0</v>
      </c>
      <c r="J341" s="6" t="e">
        <f t="shared" si="111"/>
        <v>#DIV/0!</v>
      </c>
    </row>
    <row r="342" spans="1:10" ht="15.6" hidden="1" x14ac:dyDescent="0.3">
      <c r="A342" s="14" t="s">
        <v>22</v>
      </c>
      <c r="B342" s="78">
        <v>750</v>
      </c>
      <c r="C342" s="31" t="s">
        <v>49</v>
      </c>
      <c r="D342" s="31" t="s">
        <v>85</v>
      </c>
      <c r="E342" s="31" t="s">
        <v>24</v>
      </c>
      <c r="F342" s="31" t="s">
        <v>11</v>
      </c>
      <c r="G342" s="66">
        <f t="shared" si="114"/>
        <v>0</v>
      </c>
      <c r="H342" s="66">
        <f t="shared" si="114"/>
        <v>0</v>
      </c>
      <c r="I342" s="66">
        <f t="shared" si="114"/>
        <v>0</v>
      </c>
      <c r="J342" s="6" t="e">
        <f t="shared" si="111"/>
        <v>#DIV/0!</v>
      </c>
    </row>
    <row r="343" spans="1:10" ht="31.2" hidden="1" x14ac:dyDescent="0.3">
      <c r="A343" s="16" t="s">
        <v>23</v>
      </c>
      <c r="B343" s="78">
        <v>750</v>
      </c>
      <c r="C343" s="31" t="s">
        <v>49</v>
      </c>
      <c r="D343" s="31" t="s">
        <v>85</v>
      </c>
      <c r="E343" s="31" t="s">
        <v>24</v>
      </c>
      <c r="F343" s="31" t="s">
        <v>25</v>
      </c>
      <c r="G343" s="66"/>
      <c r="H343" s="66"/>
      <c r="I343" s="66"/>
      <c r="J343" s="6" t="e">
        <f t="shared" si="111"/>
        <v>#DIV/0!</v>
      </c>
    </row>
    <row r="344" spans="1:10" ht="31.2" hidden="1" x14ac:dyDescent="0.3">
      <c r="A344" s="9" t="s">
        <v>44</v>
      </c>
      <c r="B344" s="78">
        <v>750</v>
      </c>
      <c r="C344" s="31" t="s">
        <v>49</v>
      </c>
      <c r="D344" s="31" t="s">
        <v>85</v>
      </c>
      <c r="E344" s="31" t="s">
        <v>45</v>
      </c>
      <c r="F344" s="31" t="s">
        <v>11</v>
      </c>
      <c r="G344" s="66">
        <f>G345</f>
        <v>0</v>
      </c>
      <c r="H344" s="66">
        <f>H345</f>
        <v>0</v>
      </c>
      <c r="I344" s="66">
        <f>I345</f>
        <v>0</v>
      </c>
      <c r="J344" s="6" t="e">
        <f t="shared" si="111"/>
        <v>#DIV/0!</v>
      </c>
    </row>
    <row r="345" spans="1:10" ht="31.2" hidden="1" x14ac:dyDescent="0.3">
      <c r="A345" s="12" t="s">
        <v>16</v>
      </c>
      <c r="B345" s="78">
        <v>750</v>
      </c>
      <c r="C345" s="31" t="s">
        <v>49</v>
      </c>
      <c r="D345" s="31" t="s">
        <v>85</v>
      </c>
      <c r="E345" s="31" t="s">
        <v>46</v>
      </c>
      <c r="F345" s="31" t="s">
        <v>11</v>
      </c>
      <c r="G345" s="66">
        <f>G346+G347</f>
        <v>0</v>
      </c>
      <c r="H345" s="66">
        <f>H346+H347</f>
        <v>0</v>
      </c>
      <c r="I345" s="66">
        <f>I346+I347</f>
        <v>0</v>
      </c>
      <c r="J345" s="6" t="e">
        <f t="shared" si="111"/>
        <v>#DIV/0!</v>
      </c>
    </row>
    <row r="346" spans="1:10" ht="78" hidden="1" x14ac:dyDescent="0.3">
      <c r="A346" s="12" t="s">
        <v>26</v>
      </c>
      <c r="B346" s="78">
        <v>750</v>
      </c>
      <c r="C346" s="31" t="s">
        <v>49</v>
      </c>
      <c r="D346" s="31" t="s">
        <v>85</v>
      </c>
      <c r="E346" s="31" t="s">
        <v>46</v>
      </c>
      <c r="F346" s="31" t="s">
        <v>27</v>
      </c>
      <c r="G346" s="66"/>
      <c r="H346" s="66"/>
      <c r="I346" s="66"/>
      <c r="J346" s="6" t="e">
        <f t="shared" si="111"/>
        <v>#DIV/0!</v>
      </c>
    </row>
    <row r="347" spans="1:10" ht="31.2" hidden="1" x14ac:dyDescent="0.3">
      <c r="A347" s="16" t="s">
        <v>23</v>
      </c>
      <c r="B347" s="78">
        <v>750</v>
      </c>
      <c r="C347" s="31" t="s">
        <v>49</v>
      </c>
      <c r="D347" s="31" t="s">
        <v>85</v>
      </c>
      <c r="E347" s="31" t="s">
        <v>46</v>
      </c>
      <c r="F347" s="31" t="s">
        <v>25</v>
      </c>
      <c r="G347" s="66"/>
      <c r="H347" s="66"/>
      <c r="I347" s="66"/>
      <c r="J347" s="6" t="e">
        <f t="shared" si="111"/>
        <v>#DIV/0!</v>
      </c>
    </row>
    <row r="348" spans="1:10" ht="15.6" hidden="1" x14ac:dyDescent="0.3">
      <c r="A348" s="7" t="s">
        <v>171</v>
      </c>
      <c r="B348" s="78">
        <v>750</v>
      </c>
      <c r="C348" s="30" t="s">
        <v>87</v>
      </c>
      <c r="D348" s="30" t="s">
        <v>9</v>
      </c>
      <c r="E348" s="30" t="s">
        <v>10</v>
      </c>
      <c r="F348" s="30" t="s">
        <v>11</v>
      </c>
      <c r="G348" s="65">
        <f>G349+G395</f>
        <v>0</v>
      </c>
      <c r="H348" s="65">
        <f>H349+H395</f>
        <v>0</v>
      </c>
      <c r="I348" s="65">
        <f>I349+I395</f>
        <v>0</v>
      </c>
      <c r="J348" s="6" t="e">
        <f t="shared" si="111"/>
        <v>#DIV/0!</v>
      </c>
    </row>
    <row r="349" spans="1:10" ht="15.6" hidden="1" x14ac:dyDescent="0.3">
      <c r="A349" s="7" t="s">
        <v>172</v>
      </c>
      <c r="B349" s="78">
        <v>750</v>
      </c>
      <c r="C349" s="30" t="s">
        <v>87</v>
      </c>
      <c r="D349" s="30" t="s">
        <v>8</v>
      </c>
      <c r="E349" s="30" t="s">
        <v>10</v>
      </c>
      <c r="F349" s="30" t="s">
        <v>11</v>
      </c>
      <c r="G349" s="65">
        <f>G350+G370+G377+G381+G388</f>
        <v>0</v>
      </c>
      <c r="H349" s="65">
        <f>H350+H370+H377+H381+H388</f>
        <v>0</v>
      </c>
      <c r="I349" s="65">
        <f>I350+I370+I377+I381+I388</f>
        <v>0</v>
      </c>
      <c r="J349" s="6" t="e">
        <f t="shared" si="111"/>
        <v>#DIV/0!</v>
      </c>
    </row>
    <row r="350" spans="1:10" ht="46.8" hidden="1" x14ac:dyDescent="0.3">
      <c r="A350" s="9" t="s">
        <v>133</v>
      </c>
      <c r="B350" s="78">
        <v>750</v>
      </c>
      <c r="C350" s="31" t="s">
        <v>87</v>
      </c>
      <c r="D350" s="31" t="s">
        <v>8</v>
      </c>
      <c r="E350" s="31" t="s">
        <v>112</v>
      </c>
      <c r="F350" s="31" t="s">
        <v>11</v>
      </c>
      <c r="G350" s="66">
        <f>G351+G355+G358+G361+G366</f>
        <v>0</v>
      </c>
      <c r="H350" s="66">
        <f>H351+H355+H358+H361+H366</f>
        <v>0</v>
      </c>
      <c r="I350" s="66">
        <f>I351+I355+I358+I361+I366</f>
        <v>0</v>
      </c>
      <c r="J350" s="6" t="e">
        <f t="shared" si="111"/>
        <v>#DIV/0!</v>
      </c>
    </row>
    <row r="351" spans="1:10" ht="15.6" hidden="1" x14ac:dyDescent="0.3">
      <c r="A351" s="9" t="s">
        <v>173</v>
      </c>
      <c r="B351" s="78">
        <v>750</v>
      </c>
      <c r="C351" s="31" t="s">
        <v>87</v>
      </c>
      <c r="D351" s="31" t="s">
        <v>8</v>
      </c>
      <c r="E351" s="31" t="s">
        <v>114</v>
      </c>
      <c r="F351" s="31" t="s">
        <v>11</v>
      </c>
      <c r="G351" s="66">
        <f>G352</f>
        <v>0</v>
      </c>
      <c r="H351" s="66">
        <f>H352</f>
        <v>0</v>
      </c>
      <c r="I351" s="66">
        <f>I352</f>
        <v>0</v>
      </c>
      <c r="J351" s="6" t="e">
        <f t="shared" si="111"/>
        <v>#DIV/0!</v>
      </c>
    </row>
    <row r="352" spans="1:10" ht="15.6" hidden="1" x14ac:dyDescent="0.3">
      <c r="A352" s="23" t="s">
        <v>174</v>
      </c>
      <c r="B352" s="78">
        <v>750</v>
      </c>
      <c r="C352" s="31" t="s">
        <v>87</v>
      </c>
      <c r="D352" s="31" t="s">
        <v>8</v>
      </c>
      <c r="E352" s="31" t="s">
        <v>175</v>
      </c>
      <c r="F352" s="31" t="s">
        <v>11</v>
      </c>
      <c r="G352" s="66">
        <f>G353+G354</f>
        <v>0</v>
      </c>
      <c r="H352" s="66">
        <f>H353+H354</f>
        <v>0</v>
      </c>
      <c r="I352" s="66">
        <f>I353+I354</f>
        <v>0</v>
      </c>
      <c r="J352" s="6" t="e">
        <f t="shared" si="111"/>
        <v>#DIV/0!</v>
      </c>
    </row>
    <row r="353" spans="1:10" ht="78" hidden="1" x14ac:dyDescent="0.3">
      <c r="A353" s="12" t="s">
        <v>26</v>
      </c>
      <c r="B353" s="78">
        <v>750</v>
      </c>
      <c r="C353" s="31" t="s">
        <v>87</v>
      </c>
      <c r="D353" s="31" t="s">
        <v>8</v>
      </c>
      <c r="E353" s="31" t="s">
        <v>175</v>
      </c>
      <c r="F353" s="31" t="s">
        <v>27</v>
      </c>
      <c r="G353" s="66"/>
      <c r="H353" s="66"/>
      <c r="I353" s="66"/>
      <c r="J353" s="6" t="e">
        <f t="shared" si="111"/>
        <v>#DIV/0!</v>
      </c>
    </row>
    <row r="354" spans="1:10" ht="31.2" hidden="1" x14ac:dyDescent="0.3">
      <c r="A354" s="16" t="s">
        <v>23</v>
      </c>
      <c r="B354" s="78">
        <v>750</v>
      </c>
      <c r="C354" s="31" t="s">
        <v>87</v>
      </c>
      <c r="D354" s="31" t="s">
        <v>8</v>
      </c>
      <c r="E354" s="31" t="s">
        <v>175</v>
      </c>
      <c r="F354" s="31" t="s">
        <v>25</v>
      </c>
      <c r="G354" s="66"/>
      <c r="H354" s="66"/>
      <c r="I354" s="66"/>
      <c r="J354" s="6" t="e">
        <f t="shared" si="111"/>
        <v>#DIV/0!</v>
      </c>
    </row>
    <row r="355" spans="1:10" ht="15.6" hidden="1" x14ac:dyDescent="0.3">
      <c r="A355" s="9" t="s">
        <v>176</v>
      </c>
      <c r="B355" s="78">
        <v>750</v>
      </c>
      <c r="C355" s="31" t="s">
        <v>87</v>
      </c>
      <c r="D355" s="31" t="s">
        <v>8</v>
      </c>
      <c r="E355" s="31" t="s">
        <v>177</v>
      </c>
      <c r="F355" s="31" t="s">
        <v>11</v>
      </c>
      <c r="G355" s="66">
        <f t="shared" ref="G355:I356" si="115">G356</f>
        <v>0</v>
      </c>
      <c r="H355" s="66">
        <f t="shared" si="115"/>
        <v>0</v>
      </c>
      <c r="I355" s="66">
        <f t="shared" si="115"/>
        <v>0</v>
      </c>
      <c r="J355" s="6" t="e">
        <f t="shared" si="111"/>
        <v>#DIV/0!</v>
      </c>
    </row>
    <row r="356" spans="1:10" ht="15.6" hidden="1" x14ac:dyDescent="0.3">
      <c r="A356" s="23" t="s">
        <v>178</v>
      </c>
      <c r="B356" s="78">
        <v>750</v>
      </c>
      <c r="C356" s="31" t="s">
        <v>87</v>
      </c>
      <c r="D356" s="31" t="s">
        <v>8</v>
      </c>
      <c r="E356" s="31" t="s">
        <v>179</v>
      </c>
      <c r="F356" s="31" t="s">
        <v>11</v>
      </c>
      <c r="G356" s="66">
        <f t="shared" si="115"/>
        <v>0</v>
      </c>
      <c r="H356" s="66">
        <f t="shared" si="115"/>
        <v>0</v>
      </c>
      <c r="I356" s="66">
        <f t="shared" si="115"/>
        <v>0</v>
      </c>
      <c r="J356" s="6" t="e">
        <f t="shared" si="111"/>
        <v>#DIV/0!</v>
      </c>
    </row>
    <row r="357" spans="1:10" ht="31.2" hidden="1" x14ac:dyDescent="0.3">
      <c r="A357" s="11" t="s">
        <v>105</v>
      </c>
      <c r="B357" s="78">
        <v>750</v>
      </c>
      <c r="C357" s="31" t="s">
        <v>87</v>
      </c>
      <c r="D357" s="31" t="s">
        <v>8</v>
      </c>
      <c r="E357" s="31" t="s">
        <v>179</v>
      </c>
      <c r="F357" s="31" t="s">
        <v>106</v>
      </c>
      <c r="G357" s="66"/>
      <c r="H357" s="66"/>
      <c r="I357" s="66"/>
      <c r="J357" s="6" t="e">
        <f t="shared" si="111"/>
        <v>#DIV/0!</v>
      </c>
    </row>
    <row r="358" spans="1:10" ht="31.2" hidden="1" x14ac:dyDescent="0.3">
      <c r="A358" s="9" t="s">
        <v>180</v>
      </c>
      <c r="B358" s="78">
        <v>750</v>
      </c>
      <c r="C358" s="31" t="s">
        <v>87</v>
      </c>
      <c r="D358" s="31" t="s">
        <v>8</v>
      </c>
      <c r="E358" s="31" t="s">
        <v>181</v>
      </c>
      <c r="F358" s="31" t="s">
        <v>11</v>
      </c>
      <c r="G358" s="66">
        <f t="shared" ref="G358:I359" si="116">G359</f>
        <v>0</v>
      </c>
      <c r="H358" s="66">
        <f t="shared" si="116"/>
        <v>0</v>
      </c>
      <c r="I358" s="66">
        <f t="shared" si="116"/>
        <v>0</v>
      </c>
      <c r="J358" s="6" t="e">
        <f t="shared" si="111"/>
        <v>#DIV/0!</v>
      </c>
    </row>
    <row r="359" spans="1:10" ht="31.2" hidden="1" x14ac:dyDescent="0.3">
      <c r="A359" s="23" t="s">
        <v>182</v>
      </c>
      <c r="B359" s="78">
        <v>750</v>
      </c>
      <c r="C359" s="31" t="s">
        <v>87</v>
      </c>
      <c r="D359" s="31" t="s">
        <v>8</v>
      </c>
      <c r="E359" s="31" t="s">
        <v>183</v>
      </c>
      <c r="F359" s="31" t="s">
        <v>11</v>
      </c>
      <c r="G359" s="66">
        <f t="shared" si="116"/>
        <v>0</v>
      </c>
      <c r="H359" s="66">
        <f t="shared" si="116"/>
        <v>0</v>
      </c>
      <c r="I359" s="66">
        <f t="shared" si="116"/>
        <v>0</v>
      </c>
      <c r="J359" s="6" t="e">
        <f t="shared" si="111"/>
        <v>#DIV/0!</v>
      </c>
    </row>
    <row r="360" spans="1:10" ht="31.2" hidden="1" x14ac:dyDescent="0.3">
      <c r="A360" s="11" t="s">
        <v>105</v>
      </c>
      <c r="B360" s="78">
        <v>750</v>
      </c>
      <c r="C360" s="31" t="s">
        <v>87</v>
      </c>
      <c r="D360" s="31" t="s">
        <v>8</v>
      </c>
      <c r="E360" s="31" t="s">
        <v>183</v>
      </c>
      <c r="F360" s="31" t="s">
        <v>106</v>
      </c>
      <c r="G360" s="66"/>
      <c r="H360" s="66"/>
      <c r="I360" s="66"/>
      <c r="J360" s="6" t="e">
        <f t="shared" si="111"/>
        <v>#DIV/0!</v>
      </c>
    </row>
    <row r="361" spans="1:10" ht="31.2" hidden="1" x14ac:dyDescent="0.3">
      <c r="A361" s="9" t="s">
        <v>184</v>
      </c>
      <c r="B361" s="78">
        <v>750</v>
      </c>
      <c r="C361" s="31" t="s">
        <v>87</v>
      </c>
      <c r="D361" s="31" t="s">
        <v>8</v>
      </c>
      <c r="E361" s="31" t="s">
        <v>185</v>
      </c>
      <c r="F361" s="31" t="s">
        <v>11</v>
      </c>
      <c r="G361" s="66">
        <f>G362</f>
        <v>0</v>
      </c>
      <c r="H361" s="66">
        <f>H362</f>
        <v>0</v>
      </c>
      <c r="I361" s="66">
        <f>I362</f>
        <v>0</v>
      </c>
      <c r="J361" s="6" t="e">
        <f t="shared" si="111"/>
        <v>#DIV/0!</v>
      </c>
    </row>
    <row r="362" spans="1:10" ht="15.6" hidden="1" x14ac:dyDescent="0.3">
      <c r="A362" s="9" t="s">
        <v>186</v>
      </c>
      <c r="B362" s="78">
        <v>750</v>
      </c>
      <c r="C362" s="31" t="s">
        <v>87</v>
      </c>
      <c r="D362" s="31" t="s">
        <v>8</v>
      </c>
      <c r="E362" s="31" t="s">
        <v>187</v>
      </c>
      <c r="F362" s="31" t="s">
        <v>11</v>
      </c>
      <c r="G362" s="66">
        <f>G363+G364+G365</f>
        <v>0</v>
      </c>
      <c r="H362" s="66">
        <f>H363+H364+H365</f>
        <v>0</v>
      </c>
      <c r="I362" s="66">
        <f>I363+I364+I365</f>
        <v>0</v>
      </c>
      <c r="J362" s="6" t="e">
        <f t="shared" si="111"/>
        <v>#DIV/0!</v>
      </c>
    </row>
    <row r="363" spans="1:10" ht="31.2" hidden="1" x14ac:dyDescent="0.3">
      <c r="A363" s="16" t="s">
        <v>23</v>
      </c>
      <c r="B363" s="78">
        <v>750</v>
      </c>
      <c r="C363" s="31" t="s">
        <v>87</v>
      </c>
      <c r="D363" s="31" t="s">
        <v>8</v>
      </c>
      <c r="E363" s="31" t="s">
        <v>187</v>
      </c>
      <c r="F363" s="31" t="s">
        <v>25</v>
      </c>
      <c r="G363" s="66"/>
      <c r="H363" s="66"/>
      <c r="I363" s="66"/>
      <c r="J363" s="6" t="e">
        <f t="shared" si="111"/>
        <v>#DIV/0!</v>
      </c>
    </row>
    <row r="364" spans="1:10" ht="15.6" hidden="1" x14ac:dyDescent="0.3">
      <c r="A364" s="19" t="s">
        <v>41</v>
      </c>
      <c r="B364" s="78">
        <v>750</v>
      </c>
      <c r="C364" s="31" t="s">
        <v>87</v>
      </c>
      <c r="D364" s="31" t="s">
        <v>8</v>
      </c>
      <c r="E364" s="31" t="s">
        <v>187</v>
      </c>
      <c r="F364" s="31" t="s">
        <v>42</v>
      </c>
      <c r="G364" s="66"/>
      <c r="H364" s="66"/>
      <c r="I364" s="66"/>
      <c r="J364" s="6" t="e">
        <f t="shared" si="111"/>
        <v>#DIV/0!</v>
      </c>
    </row>
    <row r="365" spans="1:10" ht="31.2" hidden="1" x14ac:dyDescent="0.3">
      <c r="A365" s="11" t="s">
        <v>105</v>
      </c>
      <c r="B365" s="78">
        <v>750</v>
      </c>
      <c r="C365" s="31" t="s">
        <v>87</v>
      </c>
      <c r="D365" s="31" t="s">
        <v>8</v>
      </c>
      <c r="E365" s="31" t="s">
        <v>187</v>
      </c>
      <c r="F365" s="31" t="s">
        <v>106</v>
      </c>
      <c r="G365" s="66"/>
      <c r="H365" s="66"/>
      <c r="I365" s="66"/>
      <c r="J365" s="6" t="e">
        <f t="shared" si="111"/>
        <v>#DIV/0!</v>
      </c>
    </row>
    <row r="366" spans="1:10" ht="46.8" hidden="1" x14ac:dyDescent="0.3">
      <c r="A366" s="9" t="s">
        <v>188</v>
      </c>
      <c r="B366" s="78">
        <v>750</v>
      </c>
      <c r="C366" s="31" t="s">
        <v>87</v>
      </c>
      <c r="D366" s="31" t="s">
        <v>8</v>
      </c>
      <c r="E366" s="31" t="s">
        <v>189</v>
      </c>
      <c r="F366" s="31" t="s">
        <v>11</v>
      </c>
      <c r="G366" s="66">
        <f>G367</f>
        <v>0</v>
      </c>
      <c r="H366" s="66">
        <f>H367</f>
        <v>0</v>
      </c>
      <c r="I366" s="66">
        <f>I367</f>
        <v>0</v>
      </c>
      <c r="J366" s="6" t="e">
        <f t="shared" si="111"/>
        <v>#DIV/0!</v>
      </c>
    </row>
    <row r="367" spans="1:10" ht="15.6" hidden="1" x14ac:dyDescent="0.3">
      <c r="A367" s="20" t="s">
        <v>190</v>
      </c>
      <c r="B367" s="78">
        <v>750</v>
      </c>
      <c r="C367" s="31" t="s">
        <v>87</v>
      </c>
      <c r="D367" s="31" t="s">
        <v>8</v>
      </c>
      <c r="E367" s="31" t="s">
        <v>191</v>
      </c>
      <c r="F367" s="31" t="s">
        <v>11</v>
      </c>
      <c r="G367" s="66">
        <f>G368+G369</f>
        <v>0</v>
      </c>
      <c r="H367" s="66">
        <f>H368+H369</f>
        <v>0</v>
      </c>
      <c r="I367" s="66">
        <f>I368+I369</f>
        <v>0</v>
      </c>
      <c r="J367" s="6" t="e">
        <f t="shared" si="111"/>
        <v>#DIV/0!</v>
      </c>
    </row>
    <row r="368" spans="1:10" ht="31.2" hidden="1" x14ac:dyDescent="0.3">
      <c r="A368" s="16" t="s">
        <v>23</v>
      </c>
      <c r="B368" s="78">
        <v>750</v>
      </c>
      <c r="C368" s="31" t="s">
        <v>87</v>
      </c>
      <c r="D368" s="31" t="s">
        <v>8</v>
      </c>
      <c r="E368" s="31" t="s">
        <v>191</v>
      </c>
      <c r="F368" s="31" t="s">
        <v>25</v>
      </c>
      <c r="G368" s="66"/>
      <c r="H368" s="66"/>
      <c r="I368" s="66"/>
      <c r="J368" s="6" t="e">
        <f t="shared" si="111"/>
        <v>#DIV/0!</v>
      </c>
    </row>
    <row r="369" spans="1:10" ht="31.2" hidden="1" x14ac:dyDescent="0.3">
      <c r="A369" s="11" t="s">
        <v>105</v>
      </c>
      <c r="B369" s="78">
        <v>750</v>
      </c>
      <c r="C369" s="31" t="s">
        <v>87</v>
      </c>
      <c r="D369" s="31" t="s">
        <v>8</v>
      </c>
      <c r="E369" s="31" t="s">
        <v>191</v>
      </c>
      <c r="F369" s="31" t="s">
        <v>106</v>
      </c>
      <c r="G369" s="66"/>
      <c r="H369" s="66"/>
      <c r="I369" s="66"/>
      <c r="J369" s="6" t="e">
        <f t="shared" si="111"/>
        <v>#DIV/0!</v>
      </c>
    </row>
    <row r="370" spans="1:10" ht="62.4" hidden="1" x14ac:dyDescent="0.3">
      <c r="A370" s="9" t="s">
        <v>57</v>
      </c>
      <c r="B370" s="78">
        <v>750</v>
      </c>
      <c r="C370" s="31" t="s">
        <v>87</v>
      </c>
      <c r="D370" s="31" t="s">
        <v>8</v>
      </c>
      <c r="E370" s="31" t="s">
        <v>58</v>
      </c>
      <c r="F370" s="31" t="s">
        <v>11</v>
      </c>
      <c r="G370" s="66">
        <f>G371+G374</f>
        <v>0</v>
      </c>
      <c r="H370" s="66">
        <f>H371+H374</f>
        <v>0</v>
      </c>
      <c r="I370" s="66">
        <f>I371+I374</f>
        <v>0</v>
      </c>
      <c r="J370" s="6" t="e">
        <f t="shared" si="111"/>
        <v>#DIV/0!</v>
      </c>
    </row>
    <row r="371" spans="1:10" ht="46.8" hidden="1" x14ac:dyDescent="0.3">
      <c r="A371" s="9" t="s">
        <v>137</v>
      </c>
      <c r="B371" s="78">
        <v>750</v>
      </c>
      <c r="C371" s="31" t="s">
        <v>87</v>
      </c>
      <c r="D371" s="31" t="s">
        <v>8</v>
      </c>
      <c r="E371" s="31" t="s">
        <v>138</v>
      </c>
      <c r="F371" s="31" t="s">
        <v>11</v>
      </c>
      <c r="G371" s="66">
        <f t="shared" ref="G371:I372" si="117">G372</f>
        <v>0</v>
      </c>
      <c r="H371" s="66">
        <f t="shared" si="117"/>
        <v>0</v>
      </c>
      <c r="I371" s="66">
        <f t="shared" si="117"/>
        <v>0</v>
      </c>
      <c r="J371" s="6" t="e">
        <f t="shared" si="111"/>
        <v>#DIV/0!</v>
      </c>
    </row>
    <row r="372" spans="1:10" ht="62.4" hidden="1" x14ac:dyDescent="0.3">
      <c r="A372" s="14" t="s">
        <v>139</v>
      </c>
      <c r="B372" s="78">
        <v>750</v>
      </c>
      <c r="C372" s="31" t="s">
        <v>87</v>
      </c>
      <c r="D372" s="31" t="s">
        <v>8</v>
      </c>
      <c r="E372" s="31" t="s">
        <v>140</v>
      </c>
      <c r="F372" s="31" t="s">
        <v>11</v>
      </c>
      <c r="G372" s="66">
        <f t="shared" si="117"/>
        <v>0</v>
      </c>
      <c r="H372" s="66">
        <f t="shared" si="117"/>
        <v>0</v>
      </c>
      <c r="I372" s="66">
        <f t="shared" si="117"/>
        <v>0</v>
      </c>
      <c r="J372" s="6" t="e">
        <f t="shared" si="111"/>
        <v>#DIV/0!</v>
      </c>
    </row>
    <row r="373" spans="1:10" ht="78" hidden="1" x14ac:dyDescent="0.3">
      <c r="A373" s="12" t="s">
        <v>26</v>
      </c>
      <c r="B373" s="78">
        <v>750</v>
      </c>
      <c r="C373" s="31" t="s">
        <v>87</v>
      </c>
      <c r="D373" s="31" t="s">
        <v>8</v>
      </c>
      <c r="E373" s="31" t="s">
        <v>140</v>
      </c>
      <c r="F373" s="31" t="s">
        <v>27</v>
      </c>
      <c r="G373" s="66"/>
      <c r="H373" s="66"/>
      <c r="I373" s="66"/>
      <c r="J373" s="6" t="e">
        <f t="shared" si="111"/>
        <v>#DIV/0!</v>
      </c>
    </row>
    <row r="374" spans="1:10" ht="15.6" hidden="1" x14ac:dyDescent="0.3">
      <c r="A374" s="9" t="s">
        <v>59</v>
      </c>
      <c r="B374" s="78">
        <v>750</v>
      </c>
      <c r="C374" s="31" t="s">
        <v>87</v>
      </c>
      <c r="D374" s="31" t="s">
        <v>8</v>
      </c>
      <c r="E374" s="31" t="s">
        <v>60</v>
      </c>
      <c r="F374" s="31" t="s">
        <v>11</v>
      </c>
      <c r="G374" s="66">
        <f t="shared" ref="G374:I375" si="118">G375</f>
        <v>0</v>
      </c>
      <c r="H374" s="66">
        <f t="shared" si="118"/>
        <v>0</v>
      </c>
      <c r="I374" s="66">
        <f t="shared" si="118"/>
        <v>0</v>
      </c>
      <c r="J374" s="6" t="e">
        <f t="shared" si="111"/>
        <v>#DIV/0!</v>
      </c>
    </row>
    <row r="375" spans="1:10" ht="31.2" hidden="1" x14ac:dyDescent="0.3">
      <c r="A375" s="20" t="s">
        <v>61</v>
      </c>
      <c r="B375" s="78">
        <v>750</v>
      </c>
      <c r="C375" s="31" t="s">
        <v>87</v>
      </c>
      <c r="D375" s="31" t="s">
        <v>8</v>
      </c>
      <c r="E375" s="31" t="s">
        <v>62</v>
      </c>
      <c r="F375" s="31" t="s">
        <v>11</v>
      </c>
      <c r="G375" s="66">
        <f t="shared" si="118"/>
        <v>0</v>
      </c>
      <c r="H375" s="66">
        <f t="shared" si="118"/>
        <v>0</v>
      </c>
      <c r="I375" s="66">
        <f t="shared" si="118"/>
        <v>0</v>
      </c>
      <c r="J375" s="6" t="e">
        <f t="shared" si="111"/>
        <v>#DIV/0!</v>
      </c>
    </row>
    <row r="376" spans="1:10" ht="31.2" hidden="1" x14ac:dyDescent="0.3">
      <c r="A376" s="16" t="s">
        <v>23</v>
      </c>
      <c r="B376" s="78">
        <v>750</v>
      </c>
      <c r="C376" s="31" t="s">
        <v>87</v>
      </c>
      <c r="D376" s="31" t="s">
        <v>8</v>
      </c>
      <c r="E376" s="31" t="s">
        <v>62</v>
      </c>
      <c r="F376" s="31" t="s">
        <v>25</v>
      </c>
      <c r="G376" s="66"/>
      <c r="H376" s="66"/>
      <c r="I376" s="66"/>
      <c r="J376" s="6" t="e">
        <f t="shared" si="111"/>
        <v>#DIV/0!</v>
      </c>
    </row>
    <row r="377" spans="1:10" ht="46.8" hidden="1" x14ac:dyDescent="0.3">
      <c r="A377" s="17" t="s">
        <v>151</v>
      </c>
      <c r="B377" s="78">
        <v>750</v>
      </c>
      <c r="C377" s="31" t="s">
        <v>87</v>
      </c>
      <c r="D377" s="31" t="s">
        <v>8</v>
      </c>
      <c r="E377" s="31" t="s">
        <v>58</v>
      </c>
      <c r="F377" s="31" t="s">
        <v>11</v>
      </c>
      <c r="G377" s="66">
        <f t="shared" ref="G377:I379" si="119">G378</f>
        <v>0</v>
      </c>
      <c r="H377" s="66">
        <f t="shared" si="119"/>
        <v>0</v>
      </c>
      <c r="I377" s="66">
        <f t="shared" si="119"/>
        <v>0</v>
      </c>
      <c r="J377" s="6" t="e">
        <f t="shared" si="111"/>
        <v>#DIV/0!</v>
      </c>
    </row>
    <row r="378" spans="1:10" ht="15.6" hidden="1" x14ac:dyDescent="0.3">
      <c r="A378" s="18" t="s">
        <v>192</v>
      </c>
      <c r="B378" s="78">
        <v>750</v>
      </c>
      <c r="C378" s="31" t="s">
        <v>87</v>
      </c>
      <c r="D378" s="31" t="s">
        <v>8</v>
      </c>
      <c r="E378" s="31" t="s">
        <v>193</v>
      </c>
      <c r="F378" s="31" t="s">
        <v>11</v>
      </c>
      <c r="G378" s="66">
        <f t="shared" si="119"/>
        <v>0</v>
      </c>
      <c r="H378" s="66">
        <f t="shared" si="119"/>
        <v>0</v>
      </c>
      <c r="I378" s="66">
        <f t="shared" si="119"/>
        <v>0</v>
      </c>
      <c r="J378" s="6" t="e">
        <f t="shared" si="111"/>
        <v>#DIV/0!</v>
      </c>
    </row>
    <row r="379" spans="1:10" ht="46.8" hidden="1" x14ac:dyDescent="0.3">
      <c r="A379" s="17" t="s">
        <v>194</v>
      </c>
      <c r="B379" s="78">
        <v>750</v>
      </c>
      <c r="C379" s="31" t="s">
        <v>87</v>
      </c>
      <c r="D379" s="31" t="s">
        <v>8</v>
      </c>
      <c r="E379" s="31" t="s">
        <v>195</v>
      </c>
      <c r="F379" s="31" t="s">
        <v>11</v>
      </c>
      <c r="G379" s="66">
        <f t="shared" si="119"/>
        <v>0</v>
      </c>
      <c r="H379" s="66">
        <f t="shared" si="119"/>
        <v>0</v>
      </c>
      <c r="I379" s="66">
        <f t="shared" si="119"/>
        <v>0</v>
      </c>
      <c r="J379" s="6" t="e">
        <f t="shared" si="111"/>
        <v>#DIV/0!</v>
      </c>
    </row>
    <row r="380" spans="1:10" ht="31.2" hidden="1" x14ac:dyDescent="0.3">
      <c r="A380" s="11" t="s">
        <v>105</v>
      </c>
      <c r="B380" s="78">
        <v>750</v>
      </c>
      <c r="C380" s="31" t="s">
        <v>87</v>
      </c>
      <c r="D380" s="31" t="s">
        <v>8</v>
      </c>
      <c r="E380" s="31" t="s">
        <v>195</v>
      </c>
      <c r="F380" s="31" t="s">
        <v>106</v>
      </c>
      <c r="G380" s="66"/>
      <c r="H380" s="66"/>
      <c r="I380" s="66"/>
      <c r="J380" s="6" t="e">
        <f t="shared" si="111"/>
        <v>#DIV/0!</v>
      </c>
    </row>
    <row r="381" spans="1:10" ht="62.4" hidden="1" x14ac:dyDescent="0.3">
      <c r="A381" s="13" t="s">
        <v>35</v>
      </c>
      <c r="B381" s="78">
        <v>750</v>
      </c>
      <c r="C381" s="31" t="s">
        <v>87</v>
      </c>
      <c r="D381" s="31" t="s">
        <v>8</v>
      </c>
      <c r="E381" s="31" t="s">
        <v>36</v>
      </c>
      <c r="F381" s="31" t="s">
        <v>11</v>
      </c>
      <c r="G381" s="66">
        <f>G382+G385</f>
        <v>0</v>
      </c>
      <c r="H381" s="66">
        <f>H382+H385</f>
        <v>0</v>
      </c>
      <c r="I381" s="66">
        <f>I382+I385</f>
        <v>0</v>
      </c>
      <c r="J381" s="6" t="e">
        <f t="shared" si="111"/>
        <v>#DIV/0!</v>
      </c>
    </row>
    <row r="382" spans="1:10" ht="62.4" hidden="1" x14ac:dyDescent="0.3">
      <c r="A382" s="18" t="s">
        <v>37</v>
      </c>
      <c r="B382" s="78">
        <v>750</v>
      </c>
      <c r="C382" s="31" t="s">
        <v>87</v>
      </c>
      <c r="D382" s="31" t="s">
        <v>8</v>
      </c>
      <c r="E382" s="31" t="s">
        <v>38</v>
      </c>
      <c r="F382" s="31" t="s">
        <v>11</v>
      </c>
      <c r="G382" s="66">
        <f t="shared" ref="G382:I383" si="120">G383</f>
        <v>0</v>
      </c>
      <c r="H382" s="66">
        <f t="shared" si="120"/>
        <v>0</v>
      </c>
      <c r="I382" s="66">
        <f t="shared" si="120"/>
        <v>0</v>
      </c>
      <c r="J382" s="6" t="e">
        <f t="shared" si="111"/>
        <v>#DIV/0!</v>
      </c>
    </row>
    <row r="383" spans="1:10" ht="93.6" hidden="1" x14ac:dyDescent="0.3">
      <c r="A383" s="17" t="s">
        <v>196</v>
      </c>
      <c r="B383" s="78">
        <v>750</v>
      </c>
      <c r="C383" s="31" t="s">
        <v>87</v>
      </c>
      <c r="D383" s="31" t="s">
        <v>8</v>
      </c>
      <c r="E383" s="31" t="s">
        <v>197</v>
      </c>
      <c r="F383" s="31" t="s">
        <v>11</v>
      </c>
      <c r="G383" s="66">
        <f t="shared" si="120"/>
        <v>0</v>
      </c>
      <c r="H383" s="66">
        <f t="shared" si="120"/>
        <v>0</v>
      </c>
      <c r="I383" s="66">
        <f t="shared" si="120"/>
        <v>0</v>
      </c>
      <c r="J383" s="6" t="e">
        <f t="shared" si="111"/>
        <v>#DIV/0!</v>
      </c>
    </row>
    <row r="384" spans="1:10" ht="78" hidden="1" x14ac:dyDescent="0.3">
      <c r="A384" s="12" t="s">
        <v>26</v>
      </c>
      <c r="B384" s="78">
        <v>750</v>
      </c>
      <c r="C384" s="31" t="s">
        <v>87</v>
      </c>
      <c r="D384" s="31" t="s">
        <v>8</v>
      </c>
      <c r="E384" s="31" t="s">
        <v>197</v>
      </c>
      <c r="F384" s="31" t="s">
        <v>27</v>
      </c>
      <c r="G384" s="66"/>
      <c r="H384" s="66"/>
      <c r="I384" s="66"/>
      <c r="J384" s="6" t="e">
        <f t="shared" si="111"/>
        <v>#DIV/0!</v>
      </c>
    </row>
    <row r="385" spans="1:10" ht="46.8" hidden="1" x14ac:dyDescent="0.3">
      <c r="A385" s="13" t="s">
        <v>73</v>
      </c>
      <c r="B385" s="78">
        <v>750</v>
      </c>
      <c r="C385" s="31" t="s">
        <v>87</v>
      </c>
      <c r="D385" s="31" t="s">
        <v>8</v>
      </c>
      <c r="E385" s="31" t="s">
        <v>74</v>
      </c>
      <c r="F385" s="31" t="s">
        <v>11</v>
      </c>
      <c r="G385" s="66">
        <f t="shared" ref="G385:I386" si="121">G386</f>
        <v>0</v>
      </c>
      <c r="H385" s="66">
        <f t="shared" si="121"/>
        <v>0</v>
      </c>
      <c r="I385" s="66">
        <f t="shared" si="121"/>
        <v>0</v>
      </c>
      <c r="J385" s="6" t="e">
        <f t="shared" si="111"/>
        <v>#DIV/0!</v>
      </c>
    </row>
    <row r="386" spans="1:10" ht="15.6" hidden="1" x14ac:dyDescent="0.3">
      <c r="A386" s="13" t="s">
        <v>75</v>
      </c>
      <c r="B386" s="78">
        <v>750</v>
      </c>
      <c r="C386" s="31" t="s">
        <v>87</v>
      </c>
      <c r="D386" s="31" t="s">
        <v>8</v>
      </c>
      <c r="E386" s="31" t="s">
        <v>76</v>
      </c>
      <c r="F386" s="31" t="s">
        <v>11</v>
      </c>
      <c r="G386" s="66">
        <f t="shared" si="121"/>
        <v>0</v>
      </c>
      <c r="H386" s="66">
        <f t="shared" si="121"/>
        <v>0</v>
      </c>
      <c r="I386" s="66">
        <f t="shared" si="121"/>
        <v>0</v>
      </c>
      <c r="J386" s="6" t="e">
        <f t="shared" si="111"/>
        <v>#DIV/0!</v>
      </c>
    </row>
    <row r="387" spans="1:10" ht="15.6" hidden="1" x14ac:dyDescent="0.3">
      <c r="A387" s="21" t="s">
        <v>52</v>
      </c>
      <c r="B387" s="78">
        <v>750</v>
      </c>
      <c r="C387" s="31" t="s">
        <v>87</v>
      </c>
      <c r="D387" s="31" t="s">
        <v>8</v>
      </c>
      <c r="E387" s="31" t="s">
        <v>76</v>
      </c>
      <c r="F387" s="31" t="s">
        <v>53</v>
      </c>
      <c r="G387" s="66"/>
      <c r="H387" s="66"/>
      <c r="I387" s="66"/>
      <c r="J387" s="6" t="e">
        <f t="shared" si="111"/>
        <v>#DIV/0!</v>
      </c>
    </row>
    <row r="388" spans="1:10" ht="31.2" hidden="1" x14ac:dyDescent="0.3">
      <c r="A388" s="13" t="s">
        <v>20</v>
      </c>
      <c r="B388" s="78">
        <v>750</v>
      </c>
      <c r="C388" s="31" t="s">
        <v>87</v>
      </c>
      <c r="D388" s="31" t="s">
        <v>8</v>
      </c>
      <c r="E388" s="31" t="s">
        <v>21</v>
      </c>
      <c r="F388" s="31" t="s">
        <v>11</v>
      </c>
      <c r="G388" s="66">
        <f>G389+G392</f>
        <v>0</v>
      </c>
      <c r="H388" s="66">
        <f>H389+H392</f>
        <v>0</v>
      </c>
      <c r="I388" s="66">
        <f>I389+I392</f>
        <v>0</v>
      </c>
      <c r="J388" s="6" t="e">
        <f t="shared" si="111"/>
        <v>#DIV/0!</v>
      </c>
    </row>
    <row r="389" spans="1:10" ht="15.6" hidden="1" x14ac:dyDescent="0.3">
      <c r="A389" s="14" t="s">
        <v>22</v>
      </c>
      <c r="B389" s="78">
        <v>750</v>
      </c>
      <c r="C389" s="31" t="s">
        <v>87</v>
      </c>
      <c r="D389" s="31" t="s">
        <v>8</v>
      </c>
      <c r="E389" s="31" t="s">
        <v>24</v>
      </c>
      <c r="F389" s="31" t="s">
        <v>11</v>
      </c>
      <c r="G389" s="66">
        <f>G390+G391</f>
        <v>0</v>
      </c>
      <c r="H389" s="66">
        <f>H390+H391</f>
        <v>0</v>
      </c>
      <c r="I389" s="66">
        <f>I390+I391</f>
        <v>0</v>
      </c>
      <c r="J389" s="6" t="e">
        <f t="shared" si="111"/>
        <v>#DIV/0!</v>
      </c>
    </row>
    <row r="390" spans="1:10" ht="31.2" hidden="1" x14ac:dyDescent="0.3">
      <c r="A390" s="16" t="s">
        <v>23</v>
      </c>
      <c r="B390" s="78">
        <v>750</v>
      </c>
      <c r="C390" s="31" t="s">
        <v>87</v>
      </c>
      <c r="D390" s="31" t="s">
        <v>8</v>
      </c>
      <c r="E390" s="31" t="s">
        <v>24</v>
      </c>
      <c r="F390" s="31" t="s">
        <v>25</v>
      </c>
      <c r="G390" s="66"/>
      <c r="H390" s="66"/>
      <c r="I390" s="66"/>
      <c r="J390" s="6" t="e">
        <f t="shared" si="111"/>
        <v>#DIV/0!</v>
      </c>
    </row>
    <row r="391" spans="1:10" ht="31.2" hidden="1" x14ac:dyDescent="0.3">
      <c r="A391" s="11" t="s">
        <v>105</v>
      </c>
      <c r="B391" s="78">
        <v>750</v>
      </c>
      <c r="C391" s="31" t="s">
        <v>87</v>
      </c>
      <c r="D391" s="31" t="s">
        <v>8</v>
      </c>
      <c r="E391" s="31" t="s">
        <v>24</v>
      </c>
      <c r="F391" s="31" t="s">
        <v>106</v>
      </c>
      <c r="G391" s="66"/>
      <c r="H391" s="66"/>
      <c r="I391" s="66"/>
      <c r="J391" s="6" t="e">
        <f t="shared" si="111"/>
        <v>#DIV/0!</v>
      </c>
    </row>
    <row r="392" spans="1:10" ht="31.2" hidden="1" x14ac:dyDescent="0.3">
      <c r="A392" s="14" t="s">
        <v>142</v>
      </c>
      <c r="B392" s="78">
        <v>750</v>
      </c>
      <c r="C392" s="31" t="s">
        <v>87</v>
      </c>
      <c r="D392" s="31" t="s">
        <v>8</v>
      </c>
      <c r="E392" s="31" t="s">
        <v>143</v>
      </c>
      <c r="F392" s="31" t="s">
        <v>11</v>
      </c>
      <c r="G392" s="66">
        <f>G393+G394</f>
        <v>0</v>
      </c>
      <c r="H392" s="66">
        <f>H393+H394</f>
        <v>0</v>
      </c>
      <c r="I392" s="66">
        <f>I393+I394</f>
        <v>0</v>
      </c>
      <c r="J392" s="6" t="e">
        <f t="shared" si="111"/>
        <v>#DIV/0!</v>
      </c>
    </row>
    <row r="393" spans="1:10" ht="78" hidden="1" x14ac:dyDescent="0.3">
      <c r="A393" s="12" t="s">
        <v>26</v>
      </c>
      <c r="B393" s="78">
        <v>750</v>
      </c>
      <c r="C393" s="31" t="s">
        <v>87</v>
      </c>
      <c r="D393" s="31" t="s">
        <v>8</v>
      </c>
      <c r="E393" s="31" t="s">
        <v>143</v>
      </c>
      <c r="F393" s="31" t="s">
        <v>27</v>
      </c>
      <c r="G393" s="66"/>
      <c r="H393" s="66"/>
      <c r="I393" s="66"/>
      <c r="J393" s="6" t="e">
        <f t="shared" si="111"/>
        <v>#DIV/0!</v>
      </c>
    </row>
    <row r="394" spans="1:10" ht="31.2" hidden="1" x14ac:dyDescent="0.3">
      <c r="A394" s="11" t="s">
        <v>105</v>
      </c>
      <c r="B394" s="78">
        <v>750</v>
      </c>
      <c r="C394" s="31" t="s">
        <v>87</v>
      </c>
      <c r="D394" s="31" t="s">
        <v>8</v>
      </c>
      <c r="E394" s="31" t="s">
        <v>143</v>
      </c>
      <c r="F394" s="31" t="s">
        <v>106</v>
      </c>
      <c r="G394" s="66"/>
      <c r="H394" s="66"/>
      <c r="I394" s="66"/>
      <c r="J394" s="6" t="e">
        <f t="shared" ref="J394:J472" si="122">I394/H394*100</f>
        <v>#DIV/0!</v>
      </c>
    </row>
    <row r="395" spans="1:10" ht="31.2" hidden="1" x14ac:dyDescent="0.3">
      <c r="A395" s="7" t="s">
        <v>198</v>
      </c>
      <c r="B395" s="78">
        <v>750</v>
      </c>
      <c r="C395" s="30" t="s">
        <v>87</v>
      </c>
      <c r="D395" s="30" t="s">
        <v>29</v>
      </c>
      <c r="E395" s="30" t="s">
        <v>10</v>
      </c>
      <c r="F395" s="30" t="s">
        <v>11</v>
      </c>
      <c r="G395" s="65">
        <f>G396+G400+G403</f>
        <v>0</v>
      </c>
      <c r="H395" s="65">
        <f>H396+H400+H403</f>
        <v>0</v>
      </c>
      <c r="I395" s="65">
        <f>I396+I400+I403</f>
        <v>0</v>
      </c>
      <c r="J395" s="6" t="e">
        <f t="shared" si="122"/>
        <v>#DIV/0!</v>
      </c>
    </row>
    <row r="396" spans="1:10" ht="46.8" hidden="1" x14ac:dyDescent="0.3">
      <c r="A396" s="9" t="s">
        <v>133</v>
      </c>
      <c r="B396" s="78">
        <v>750</v>
      </c>
      <c r="C396" s="31" t="s">
        <v>87</v>
      </c>
      <c r="D396" s="31" t="s">
        <v>29</v>
      </c>
      <c r="E396" s="31" t="s">
        <v>112</v>
      </c>
      <c r="F396" s="31" t="s">
        <v>11</v>
      </c>
      <c r="G396" s="66">
        <f t="shared" ref="G396:I398" si="123">G397</f>
        <v>0</v>
      </c>
      <c r="H396" s="66">
        <f t="shared" si="123"/>
        <v>0</v>
      </c>
      <c r="I396" s="66">
        <f t="shared" si="123"/>
        <v>0</v>
      </c>
      <c r="J396" s="6" t="e">
        <f t="shared" si="122"/>
        <v>#DIV/0!</v>
      </c>
    </row>
    <row r="397" spans="1:10" ht="46.8" hidden="1" x14ac:dyDescent="0.3">
      <c r="A397" s="9" t="s">
        <v>188</v>
      </c>
      <c r="B397" s="78">
        <v>750</v>
      </c>
      <c r="C397" s="31" t="s">
        <v>87</v>
      </c>
      <c r="D397" s="31" t="s">
        <v>29</v>
      </c>
      <c r="E397" s="31" t="s">
        <v>189</v>
      </c>
      <c r="F397" s="31" t="s">
        <v>11</v>
      </c>
      <c r="G397" s="66">
        <f t="shared" si="123"/>
        <v>0</v>
      </c>
      <c r="H397" s="66">
        <f t="shared" si="123"/>
        <v>0</v>
      </c>
      <c r="I397" s="66">
        <f t="shared" si="123"/>
        <v>0</v>
      </c>
      <c r="J397" s="6" t="e">
        <f t="shared" si="122"/>
        <v>#DIV/0!</v>
      </c>
    </row>
    <row r="398" spans="1:10" ht="15.6" hidden="1" x14ac:dyDescent="0.3">
      <c r="A398" s="20" t="s">
        <v>190</v>
      </c>
      <c r="B398" s="78">
        <v>750</v>
      </c>
      <c r="C398" s="31" t="s">
        <v>87</v>
      </c>
      <c r="D398" s="31" t="s">
        <v>29</v>
      </c>
      <c r="E398" s="31" t="s">
        <v>191</v>
      </c>
      <c r="F398" s="31" t="s">
        <v>11</v>
      </c>
      <c r="G398" s="66">
        <f t="shared" si="123"/>
        <v>0</v>
      </c>
      <c r="H398" s="66">
        <f t="shared" si="123"/>
        <v>0</v>
      </c>
      <c r="I398" s="66">
        <f t="shared" si="123"/>
        <v>0</v>
      </c>
      <c r="J398" s="6" t="e">
        <f t="shared" si="122"/>
        <v>#DIV/0!</v>
      </c>
    </row>
    <row r="399" spans="1:10" ht="31.2" hidden="1" x14ac:dyDescent="0.3">
      <c r="A399" s="16" t="s">
        <v>23</v>
      </c>
      <c r="B399" s="78">
        <v>750</v>
      </c>
      <c r="C399" s="31" t="s">
        <v>87</v>
      </c>
      <c r="D399" s="31" t="s">
        <v>29</v>
      </c>
      <c r="E399" s="31" t="s">
        <v>191</v>
      </c>
      <c r="F399" s="31" t="s">
        <v>25</v>
      </c>
      <c r="G399" s="66"/>
      <c r="H399" s="66"/>
      <c r="I399" s="66"/>
      <c r="J399" s="6" t="e">
        <f t="shared" si="122"/>
        <v>#DIV/0!</v>
      </c>
    </row>
    <row r="400" spans="1:10" ht="31.2" hidden="1" x14ac:dyDescent="0.3">
      <c r="A400" s="13" t="s">
        <v>20</v>
      </c>
      <c r="B400" s="78">
        <v>750</v>
      </c>
      <c r="C400" s="31" t="s">
        <v>87</v>
      </c>
      <c r="D400" s="31" t="s">
        <v>29</v>
      </c>
      <c r="E400" s="31" t="s">
        <v>21</v>
      </c>
      <c r="F400" s="31" t="s">
        <v>11</v>
      </c>
      <c r="G400" s="66">
        <f t="shared" ref="G400:I401" si="124">G401</f>
        <v>0</v>
      </c>
      <c r="H400" s="66">
        <f t="shared" si="124"/>
        <v>0</v>
      </c>
      <c r="I400" s="66">
        <f t="shared" si="124"/>
        <v>0</v>
      </c>
      <c r="J400" s="6" t="e">
        <f t="shared" si="122"/>
        <v>#DIV/0!</v>
      </c>
    </row>
    <row r="401" spans="1:10" ht="15.6" hidden="1" x14ac:dyDescent="0.3">
      <c r="A401" s="14" t="s">
        <v>22</v>
      </c>
      <c r="B401" s="78">
        <v>750</v>
      </c>
      <c r="C401" s="31" t="s">
        <v>87</v>
      </c>
      <c r="D401" s="31" t="s">
        <v>29</v>
      </c>
      <c r="E401" s="31" t="s">
        <v>24</v>
      </c>
      <c r="F401" s="31" t="s">
        <v>11</v>
      </c>
      <c r="G401" s="66">
        <f t="shared" si="124"/>
        <v>0</v>
      </c>
      <c r="H401" s="66">
        <f t="shared" si="124"/>
        <v>0</v>
      </c>
      <c r="I401" s="66">
        <f t="shared" si="124"/>
        <v>0</v>
      </c>
      <c r="J401" s="6" t="e">
        <f t="shared" si="122"/>
        <v>#DIV/0!</v>
      </c>
    </row>
    <row r="402" spans="1:10" ht="31.2" hidden="1" x14ac:dyDescent="0.3">
      <c r="A402" s="16" t="s">
        <v>23</v>
      </c>
      <c r="B402" s="78">
        <v>750</v>
      </c>
      <c r="C402" s="31" t="s">
        <v>87</v>
      </c>
      <c r="D402" s="31" t="s">
        <v>29</v>
      </c>
      <c r="E402" s="31" t="s">
        <v>24</v>
      </c>
      <c r="F402" s="31" t="s">
        <v>25</v>
      </c>
      <c r="G402" s="66"/>
      <c r="H402" s="66"/>
      <c r="I402" s="66"/>
      <c r="J402" s="6" t="e">
        <f t="shared" si="122"/>
        <v>#DIV/0!</v>
      </c>
    </row>
    <row r="403" spans="1:10" ht="31.2" hidden="1" x14ac:dyDescent="0.3">
      <c r="A403" s="9" t="s">
        <v>44</v>
      </c>
      <c r="B403" s="78">
        <v>750</v>
      </c>
      <c r="C403" s="31" t="s">
        <v>87</v>
      </c>
      <c r="D403" s="31" t="s">
        <v>29</v>
      </c>
      <c r="E403" s="31" t="s">
        <v>45</v>
      </c>
      <c r="F403" s="31" t="s">
        <v>11</v>
      </c>
      <c r="G403" s="66">
        <f>G404</f>
        <v>0</v>
      </c>
      <c r="H403" s="66">
        <f>H404</f>
        <v>0</v>
      </c>
      <c r="I403" s="66">
        <f>I404</f>
        <v>0</v>
      </c>
      <c r="J403" s="6" t="e">
        <f t="shared" si="122"/>
        <v>#DIV/0!</v>
      </c>
    </row>
    <row r="404" spans="1:10" ht="31.2" hidden="1" x14ac:dyDescent="0.3">
      <c r="A404" s="12" t="s">
        <v>16</v>
      </c>
      <c r="B404" s="78">
        <v>750</v>
      </c>
      <c r="C404" s="31" t="s">
        <v>87</v>
      </c>
      <c r="D404" s="31" t="s">
        <v>29</v>
      </c>
      <c r="E404" s="31" t="s">
        <v>46</v>
      </c>
      <c r="F404" s="31" t="s">
        <v>11</v>
      </c>
      <c r="G404" s="66">
        <f>G405+G406</f>
        <v>0</v>
      </c>
      <c r="H404" s="66">
        <f>H405+H406</f>
        <v>0</v>
      </c>
      <c r="I404" s="66">
        <f>I405+I406</f>
        <v>0</v>
      </c>
      <c r="J404" s="6" t="e">
        <f t="shared" si="122"/>
        <v>#DIV/0!</v>
      </c>
    </row>
    <row r="405" spans="1:10" ht="78" hidden="1" x14ac:dyDescent="0.3">
      <c r="A405" s="12" t="s">
        <v>26</v>
      </c>
      <c r="B405" s="78">
        <v>750</v>
      </c>
      <c r="C405" s="31" t="s">
        <v>87</v>
      </c>
      <c r="D405" s="31" t="s">
        <v>29</v>
      </c>
      <c r="E405" s="31" t="s">
        <v>46</v>
      </c>
      <c r="F405" s="31" t="s">
        <v>27</v>
      </c>
      <c r="G405" s="66"/>
      <c r="H405" s="66"/>
      <c r="I405" s="66"/>
      <c r="J405" s="6" t="e">
        <f t="shared" si="122"/>
        <v>#DIV/0!</v>
      </c>
    </row>
    <row r="406" spans="1:10" ht="31.2" hidden="1" x14ac:dyDescent="0.3">
      <c r="A406" s="16" t="s">
        <v>23</v>
      </c>
      <c r="B406" s="78">
        <v>750</v>
      </c>
      <c r="C406" s="31" t="s">
        <v>87</v>
      </c>
      <c r="D406" s="31" t="s">
        <v>29</v>
      </c>
      <c r="E406" s="31" t="s">
        <v>46</v>
      </c>
      <c r="F406" s="31" t="s">
        <v>25</v>
      </c>
      <c r="G406" s="66"/>
      <c r="H406" s="66"/>
      <c r="I406" s="66"/>
      <c r="J406" s="6" t="e">
        <f t="shared" si="122"/>
        <v>#DIV/0!</v>
      </c>
    </row>
    <row r="407" spans="1:10" ht="15.6" hidden="1" x14ac:dyDescent="0.3">
      <c r="A407" s="7" t="s">
        <v>199</v>
      </c>
      <c r="B407" s="78">
        <v>750</v>
      </c>
      <c r="C407" s="30" t="s">
        <v>200</v>
      </c>
      <c r="D407" s="30" t="s">
        <v>201</v>
      </c>
      <c r="E407" s="30" t="s">
        <v>10</v>
      </c>
      <c r="F407" s="30" t="s">
        <v>11</v>
      </c>
      <c r="G407" s="65">
        <f>G408+G412+G422+G432</f>
        <v>0</v>
      </c>
      <c r="H407" s="65">
        <f>H408+H412+H422+H432</f>
        <v>0</v>
      </c>
      <c r="I407" s="65">
        <f>I408+I412+I422+I432</f>
        <v>0</v>
      </c>
      <c r="J407" s="6" t="e">
        <f t="shared" si="122"/>
        <v>#DIV/0!</v>
      </c>
    </row>
    <row r="408" spans="1:10" ht="15.6" hidden="1" x14ac:dyDescent="0.3">
      <c r="A408" s="7" t="s">
        <v>202</v>
      </c>
      <c r="B408" s="78">
        <v>750</v>
      </c>
      <c r="C408" s="30" t="s">
        <v>203</v>
      </c>
      <c r="D408" s="30" t="s">
        <v>8</v>
      </c>
      <c r="E408" s="30" t="s">
        <v>10</v>
      </c>
      <c r="F408" s="30" t="s">
        <v>11</v>
      </c>
      <c r="G408" s="65">
        <f t="shared" ref="G408:I410" si="125">G409</f>
        <v>0</v>
      </c>
      <c r="H408" s="65">
        <f t="shared" si="125"/>
        <v>0</v>
      </c>
      <c r="I408" s="65">
        <f t="shared" si="125"/>
        <v>0</v>
      </c>
      <c r="J408" s="6" t="e">
        <f t="shared" si="122"/>
        <v>#DIV/0!</v>
      </c>
    </row>
    <row r="409" spans="1:10" ht="31.2" hidden="1" x14ac:dyDescent="0.3">
      <c r="A409" s="9" t="s">
        <v>44</v>
      </c>
      <c r="B409" s="78">
        <v>750</v>
      </c>
      <c r="C409" s="31" t="s">
        <v>203</v>
      </c>
      <c r="D409" s="31" t="s">
        <v>8</v>
      </c>
      <c r="E409" s="31" t="s">
        <v>45</v>
      </c>
      <c r="F409" s="31" t="s">
        <v>11</v>
      </c>
      <c r="G409" s="66">
        <f t="shared" si="125"/>
        <v>0</v>
      </c>
      <c r="H409" s="66">
        <f t="shared" si="125"/>
        <v>0</v>
      </c>
      <c r="I409" s="66">
        <f t="shared" si="125"/>
        <v>0</v>
      </c>
      <c r="J409" s="6" t="e">
        <f t="shared" si="122"/>
        <v>#DIV/0!</v>
      </c>
    </row>
    <row r="410" spans="1:10" ht="31.2" hidden="1" x14ac:dyDescent="0.3">
      <c r="A410" s="13" t="s">
        <v>204</v>
      </c>
      <c r="B410" s="78">
        <v>750</v>
      </c>
      <c r="C410" s="31" t="s">
        <v>203</v>
      </c>
      <c r="D410" s="31" t="s">
        <v>8</v>
      </c>
      <c r="E410" s="31" t="s">
        <v>205</v>
      </c>
      <c r="F410" s="31" t="s">
        <v>11</v>
      </c>
      <c r="G410" s="66">
        <f t="shared" si="125"/>
        <v>0</v>
      </c>
      <c r="H410" s="66">
        <f t="shared" si="125"/>
        <v>0</v>
      </c>
      <c r="I410" s="66">
        <f t="shared" si="125"/>
        <v>0</v>
      </c>
      <c r="J410" s="6" t="e">
        <f t="shared" si="122"/>
        <v>#DIV/0!</v>
      </c>
    </row>
    <row r="411" spans="1:10" ht="15.6" hidden="1" x14ac:dyDescent="0.3">
      <c r="A411" s="22" t="s">
        <v>210</v>
      </c>
      <c r="B411" s="78">
        <v>750</v>
      </c>
      <c r="C411" s="31" t="s">
        <v>203</v>
      </c>
      <c r="D411" s="31" t="s">
        <v>8</v>
      </c>
      <c r="E411" s="31" t="s">
        <v>205</v>
      </c>
      <c r="F411" s="31" t="s">
        <v>211</v>
      </c>
      <c r="G411" s="65"/>
      <c r="H411" s="65"/>
      <c r="I411" s="65"/>
      <c r="J411" s="6" t="e">
        <f t="shared" si="122"/>
        <v>#DIV/0!</v>
      </c>
    </row>
    <row r="412" spans="1:10" ht="15.6" hidden="1" x14ac:dyDescent="0.3">
      <c r="A412" s="7" t="s">
        <v>206</v>
      </c>
      <c r="B412" s="78">
        <v>750</v>
      </c>
      <c r="C412" s="30" t="s">
        <v>203</v>
      </c>
      <c r="D412" s="30" t="s">
        <v>19</v>
      </c>
      <c r="E412" s="30" t="s">
        <v>10</v>
      </c>
      <c r="F412" s="30" t="s">
        <v>11</v>
      </c>
      <c r="G412" s="65">
        <f>G413+G417</f>
        <v>0</v>
      </c>
      <c r="H412" s="65">
        <f>H413+H417</f>
        <v>0</v>
      </c>
      <c r="I412" s="65">
        <f>I413+I417</f>
        <v>0</v>
      </c>
      <c r="J412" s="6" t="e">
        <f t="shared" si="122"/>
        <v>#DIV/0!</v>
      </c>
    </row>
    <row r="413" spans="1:10" ht="46.8" hidden="1" x14ac:dyDescent="0.3">
      <c r="A413" s="17" t="s">
        <v>151</v>
      </c>
      <c r="B413" s="78">
        <v>750</v>
      </c>
      <c r="C413" s="31" t="s">
        <v>203</v>
      </c>
      <c r="D413" s="31" t="s">
        <v>19</v>
      </c>
      <c r="E413" s="31" t="s">
        <v>58</v>
      </c>
      <c r="F413" s="31" t="s">
        <v>11</v>
      </c>
      <c r="G413" s="66">
        <f t="shared" ref="G413:I415" si="126">G414</f>
        <v>0</v>
      </c>
      <c r="H413" s="66">
        <f t="shared" si="126"/>
        <v>0</v>
      </c>
      <c r="I413" s="66">
        <f t="shared" si="126"/>
        <v>0</v>
      </c>
      <c r="J413" s="6" t="e">
        <f t="shared" si="122"/>
        <v>#DIV/0!</v>
      </c>
    </row>
    <row r="414" spans="1:10" ht="46.8" hidden="1" x14ac:dyDescent="0.3">
      <c r="A414" s="18" t="s">
        <v>207</v>
      </c>
      <c r="B414" s="78">
        <v>750</v>
      </c>
      <c r="C414" s="31" t="s">
        <v>203</v>
      </c>
      <c r="D414" s="31" t="s">
        <v>19</v>
      </c>
      <c r="E414" s="31" t="s">
        <v>60</v>
      </c>
      <c r="F414" s="31" t="s">
        <v>11</v>
      </c>
      <c r="G414" s="66">
        <f t="shared" si="126"/>
        <v>0</v>
      </c>
      <c r="H414" s="66">
        <f t="shared" si="126"/>
        <v>0</v>
      </c>
      <c r="I414" s="66">
        <f t="shared" si="126"/>
        <v>0</v>
      </c>
      <c r="J414" s="6" t="e">
        <f t="shared" si="122"/>
        <v>#DIV/0!</v>
      </c>
    </row>
    <row r="415" spans="1:10" ht="62.4" hidden="1" x14ac:dyDescent="0.3">
      <c r="A415" s="17" t="s">
        <v>208</v>
      </c>
      <c r="B415" s="78">
        <v>750</v>
      </c>
      <c r="C415" s="31" t="s">
        <v>203</v>
      </c>
      <c r="D415" s="31" t="s">
        <v>19</v>
      </c>
      <c r="E415" s="31" t="s">
        <v>209</v>
      </c>
      <c r="F415" s="31" t="s">
        <v>11</v>
      </c>
      <c r="G415" s="66">
        <f t="shared" si="126"/>
        <v>0</v>
      </c>
      <c r="H415" s="66">
        <f t="shared" si="126"/>
        <v>0</v>
      </c>
      <c r="I415" s="66">
        <f t="shared" si="126"/>
        <v>0</v>
      </c>
      <c r="J415" s="6" t="e">
        <f t="shared" si="122"/>
        <v>#DIV/0!</v>
      </c>
    </row>
    <row r="416" spans="1:10" ht="15.6" hidden="1" x14ac:dyDescent="0.3">
      <c r="A416" s="16" t="s">
        <v>210</v>
      </c>
      <c r="B416" s="78">
        <v>750</v>
      </c>
      <c r="C416" s="31" t="s">
        <v>203</v>
      </c>
      <c r="D416" s="31" t="s">
        <v>19</v>
      </c>
      <c r="E416" s="31" t="s">
        <v>209</v>
      </c>
      <c r="F416" s="31" t="s">
        <v>211</v>
      </c>
      <c r="G416" s="65"/>
      <c r="H416" s="65"/>
      <c r="I416" s="65"/>
      <c r="J416" s="6" t="e">
        <f t="shared" si="122"/>
        <v>#DIV/0!</v>
      </c>
    </row>
    <row r="417" spans="1:10" ht="31.2" hidden="1" x14ac:dyDescent="0.3">
      <c r="A417" s="9" t="s">
        <v>44</v>
      </c>
      <c r="B417" s="78">
        <v>750</v>
      </c>
      <c r="C417" s="31" t="s">
        <v>203</v>
      </c>
      <c r="D417" s="31" t="s">
        <v>19</v>
      </c>
      <c r="E417" s="31" t="s">
        <v>45</v>
      </c>
      <c r="F417" s="31" t="s">
        <v>11</v>
      </c>
      <c r="G417" s="66">
        <f>G418+G420</f>
        <v>0</v>
      </c>
      <c r="H417" s="66">
        <f>H418+H420</f>
        <v>0</v>
      </c>
      <c r="I417" s="66">
        <f>I418+I420</f>
        <v>0</v>
      </c>
      <c r="J417" s="6" t="e">
        <f t="shared" si="122"/>
        <v>#DIV/0!</v>
      </c>
    </row>
    <row r="418" spans="1:10" ht="31.2" hidden="1" x14ac:dyDescent="0.3">
      <c r="A418" s="13" t="s">
        <v>212</v>
      </c>
      <c r="B418" s="78">
        <v>750</v>
      </c>
      <c r="C418" s="31" t="s">
        <v>203</v>
      </c>
      <c r="D418" s="31" t="s">
        <v>19</v>
      </c>
      <c r="E418" s="31" t="s">
        <v>213</v>
      </c>
      <c r="F418" s="31" t="s">
        <v>11</v>
      </c>
      <c r="G418" s="66">
        <f>G419</f>
        <v>0</v>
      </c>
      <c r="H418" s="66">
        <f>H419</f>
        <v>0</v>
      </c>
      <c r="I418" s="66">
        <f>I419</f>
        <v>0</v>
      </c>
      <c r="J418" s="6" t="e">
        <f t="shared" si="122"/>
        <v>#DIV/0!</v>
      </c>
    </row>
    <row r="419" spans="1:10" ht="15.6" hidden="1" x14ac:dyDescent="0.3">
      <c r="A419" s="16" t="s">
        <v>210</v>
      </c>
      <c r="B419" s="78">
        <v>750</v>
      </c>
      <c r="C419" s="31" t="s">
        <v>203</v>
      </c>
      <c r="D419" s="31" t="s">
        <v>19</v>
      </c>
      <c r="E419" s="31" t="s">
        <v>213</v>
      </c>
      <c r="F419" s="31" t="s">
        <v>211</v>
      </c>
      <c r="G419" s="66"/>
      <c r="H419" s="66"/>
      <c r="I419" s="66"/>
      <c r="J419" s="6" t="e">
        <f t="shared" si="122"/>
        <v>#DIV/0!</v>
      </c>
    </row>
    <row r="420" spans="1:10" ht="46.8" hidden="1" x14ac:dyDescent="0.3">
      <c r="A420" s="13" t="s">
        <v>214</v>
      </c>
      <c r="B420" s="78">
        <v>750</v>
      </c>
      <c r="C420" s="31" t="s">
        <v>203</v>
      </c>
      <c r="D420" s="31" t="s">
        <v>19</v>
      </c>
      <c r="E420" s="31" t="s">
        <v>215</v>
      </c>
      <c r="F420" s="31" t="s">
        <v>11</v>
      </c>
      <c r="G420" s="66">
        <f>G421</f>
        <v>0</v>
      </c>
      <c r="H420" s="66">
        <f>H421</f>
        <v>0</v>
      </c>
      <c r="I420" s="66">
        <f>I421</f>
        <v>0</v>
      </c>
      <c r="J420" s="6" t="e">
        <f t="shared" si="122"/>
        <v>#DIV/0!</v>
      </c>
    </row>
    <row r="421" spans="1:10" ht="15.6" hidden="1" x14ac:dyDescent="0.3">
      <c r="A421" s="22" t="s">
        <v>210</v>
      </c>
      <c r="B421" s="78">
        <v>750</v>
      </c>
      <c r="C421" s="31" t="s">
        <v>203</v>
      </c>
      <c r="D421" s="31" t="s">
        <v>19</v>
      </c>
      <c r="E421" s="31" t="s">
        <v>215</v>
      </c>
      <c r="F421" s="31" t="s">
        <v>211</v>
      </c>
      <c r="G421" s="66"/>
      <c r="H421" s="66"/>
      <c r="I421" s="66"/>
      <c r="J421" s="6" t="e">
        <f t="shared" si="122"/>
        <v>#DIV/0!</v>
      </c>
    </row>
    <row r="422" spans="1:10" ht="15.6" hidden="1" x14ac:dyDescent="0.3">
      <c r="A422" s="7" t="s">
        <v>216</v>
      </c>
      <c r="B422" s="78">
        <v>750</v>
      </c>
      <c r="C422" s="30" t="s">
        <v>203</v>
      </c>
      <c r="D422" s="30" t="s">
        <v>29</v>
      </c>
      <c r="E422" s="30" t="s">
        <v>10</v>
      </c>
      <c r="F422" s="30" t="s">
        <v>11</v>
      </c>
      <c r="G422" s="66">
        <f>G423</f>
        <v>0</v>
      </c>
      <c r="H422" s="66">
        <f>H423</f>
        <v>0</v>
      </c>
      <c r="I422" s="66">
        <f>I423</f>
        <v>0</v>
      </c>
      <c r="J422" s="6" t="e">
        <f t="shared" si="122"/>
        <v>#DIV/0!</v>
      </c>
    </row>
    <row r="423" spans="1:10" ht="46.8" hidden="1" x14ac:dyDescent="0.3">
      <c r="A423" s="17" t="s">
        <v>111</v>
      </c>
      <c r="B423" s="78">
        <v>750</v>
      </c>
      <c r="C423" s="31" t="s">
        <v>203</v>
      </c>
      <c r="D423" s="31" t="s">
        <v>29</v>
      </c>
      <c r="E423" s="31" t="s">
        <v>112</v>
      </c>
      <c r="F423" s="31" t="s">
        <v>11</v>
      </c>
      <c r="G423" s="66">
        <f>G424+G427</f>
        <v>0</v>
      </c>
      <c r="H423" s="66">
        <f>H424+H427</f>
        <v>0</v>
      </c>
      <c r="I423" s="66">
        <f>I424+I427</f>
        <v>0</v>
      </c>
      <c r="J423" s="6" t="e">
        <f t="shared" si="122"/>
        <v>#DIV/0!</v>
      </c>
    </row>
    <row r="424" spans="1:10" ht="31.2" hidden="1" x14ac:dyDescent="0.3">
      <c r="A424" s="18" t="s">
        <v>113</v>
      </c>
      <c r="B424" s="78">
        <v>750</v>
      </c>
      <c r="C424" s="31" t="s">
        <v>203</v>
      </c>
      <c r="D424" s="31" t="s">
        <v>29</v>
      </c>
      <c r="E424" s="31" t="s">
        <v>114</v>
      </c>
      <c r="F424" s="31" t="s">
        <v>11</v>
      </c>
      <c r="G424" s="66">
        <f t="shared" ref="G424:I425" si="127">G425</f>
        <v>0</v>
      </c>
      <c r="H424" s="66">
        <f t="shared" si="127"/>
        <v>0</v>
      </c>
      <c r="I424" s="66">
        <f t="shared" si="127"/>
        <v>0</v>
      </c>
      <c r="J424" s="6" t="e">
        <f t="shared" si="122"/>
        <v>#DIV/0!</v>
      </c>
    </row>
    <row r="425" spans="1:10" ht="62.4" hidden="1" x14ac:dyDescent="0.3">
      <c r="A425" s="17" t="s">
        <v>217</v>
      </c>
      <c r="B425" s="78">
        <v>750</v>
      </c>
      <c r="C425" s="31" t="s">
        <v>203</v>
      </c>
      <c r="D425" s="31" t="s">
        <v>29</v>
      </c>
      <c r="E425" s="31" t="s">
        <v>218</v>
      </c>
      <c r="F425" s="31" t="s">
        <v>11</v>
      </c>
      <c r="G425" s="66">
        <f t="shared" si="127"/>
        <v>0</v>
      </c>
      <c r="H425" s="66">
        <f t="shared" si="127"/>
        <v>0</v>
      </c>
      <c r="I425" s="66">
        <f t="shared" si="127"/>
        <v>0</v>
      </c>
      <c r="J425" s="6" t="e">
        <f t="shared" si="122"/>
        <v>#DIV/0!</v>
      </c>
    </row>
    <row r="426" spans="1:10" ht="31.2" hidden="1" x14ac:dyDescent="0.3">
      <c r="A426" s="11" t="s">
        <v>105</v>
      </c>
      <c r="B426" s="78">
        <v>750</v>
      </c>
      <c r="C426" s="31" t="s">
        <v>203</v>
      </c>
      <c r="D426" s="31" t="s">
        <v>29</v>
      </c>
      <c r="E426" s="31" t="s">
        <v>218</v>
      </c>
      <c r="F426" s="31" t="s">
        <v>106</v>
      </c>
      <c r="G426" s="66"/>
      <c r="H426" s="66"/>
      <c r="I426" s="66"/>
      <c r="J426" s="6" t="e">
        <f t="shared" si="122"/>
        <v>#DIV/0!</v>
      </c>
    </row>
    <row r="427" spans="1:10" ht="93.6" hidden="1" x14ac:dyDescent="0.3">
      <c r="A427" s="18" t="s">
        <v>219</v>
      </c>
      <c r="B427" s="78">
        <v>750</v>
      </c>
      <c r="C427" s="31" t="s">
        <v>203</v>
      </c>
      <c r="D427" s="31" t="s">
        <v>29</v>
      </c>
      <c r="E427" s="31" t="s">
        <v>177</v>
      </c>
      <c r="F427" s="31" t="s">
        <v>11</v>
      </c>
      <c r="G427" s="66">
        <f>G428+G430</f>
        <v>0</v>
      </c>
      <c r="H427" s="66">
        <f>H428+H430</f>
        <v>0</v>
      </c>
      <c r="I427" s="66">
        <f>I428+I430</f>
        <v>0</v>
      </c>
      <c r="J427" s="6" t="e">
        <f t="shared" si="122"/>
        <v>#DIV/0!</v>
      </c>
    </row>
    <row r="428" spans="1:10" ht="62.4" hidden="1" x14ac:dyDescent="0.3">
      <c r="A428" s="24" t="s">
        <v>220</v>
      </c>
      <c r="B428" s="78">
        <v>750</v>
      </c>
      <c r="C428" s="31" t="s">
        <v>203</v>
      </c>
      <c r="D428" s="31" t="s">
        <v>29</v>
      </c>
      <c r="E428" s="31" t="s">
        <v>221</v>
      </c>
      <c r="F428" s="31" t="s">
        <v>11</v>
      </c>
      <c r="G428" s="66">
        <f>G429</f>
        <v>0</v>
      </c>
      <c r="H428" s="66">
        <f>H429</f>
        <v>0</v>
      </c>
      <c r="I428" s="66">
        <f>I429</f>
        <v>0</v>
      </c>
      <c r="J428" s="6" t="e">
        <f t="shared" si="122"/>
        <v>#DIV/0!</v>
      </c>
    </row>
    <row r="429" spans="1:10" ht="15.6" hidden="1" x14ac:dyDescent="0.3">
      <c r="A429" s="16" t="s">
        <v>210</v>
      </c>
      <c r="B429" s="78">
        <v>750</v>
      </c>
      <c r="C429" s="31" t="s">
        <v>203</v>
      </c>
      <c r="D429" s="31" t="s">
        <v>29</v>
      </c>
      <c r="E429" s="31" t="s">
        <v>221</v>
      </c>
      <c r="F429" s="31" t="s">
        <v>211</v>
      </c>
      <c r="G429" s="66"/>
      <c r="H429" s="66"/>
      <c r="I429" s="66"/>
      <c r="J429" s="6" t="e">
        <f t="shared" si="122"/>
        <v>#DIV/0!</v>
      </c>
    </row>
    <row r="430" spans="1:10" ht="78" hidden="1" x14ac:dyDescent="0.3">
      <c r="A430" s="29" t="s">
        <v>222</v>
      </c>
      <c r="B430" s="78">
        <v>750</v>
      </c>
      <c r="C430" s="31" t="s">
        <v>203</v>
      </c>
      <c r="D430" s="31" t="s">
        <v>29</v>
      </c>
      <c r="E430" s="31" t="s">
        <v>223</v>
      </c>
      <c r="F430" s="31" t="s">
        <v>11</v>
      </c>
      <c r="G430" s="66">
        <f>G431</f>
        <v>0</v>
      </c>
      <c r="H430" s="66">
        <f>H431</f>
        <v>0</v>
      </c>
      <c r="I430" s="66">
        <f>I431</f>
        <v>0</v>
      </c>
      <c r="J430" s="6" t="e">
        <f t="shared" si="122"/>
        <v>#DIV/0!</v>
      </c>
    </row>
    <row r="431" spans="1:10" ht="15.6" hidden="1" x14ac:dyDescent="0.3">
      <c r="A431" s="16" t="s">
        <v>210</v>
      </c>
      <c r="B431" s="78">
        <v>750</v>
      </c>
      <c r="C431" s="31" t="s">
        <v>203</v>
      </c>
      <c r="D431" s="31" t="s">
        <v>29</v>
      </c>
      <c r="E431" s="31" t="s">
        <v>223</v>
      </c>
      <c r="F431" s="31" t="s">
        <v>211</v>
      </c>
      <c r="G431" s="66"/>
      <c r="H431" s="66"/>
      <c r="I431" s="66"/>
      <c r="J431" s="6" t="e">
        <f t="shared" si="122"/>
        <v>#DIV/0!</v>
      </c>
    </row>
    <row r="432" spans="1:10" ht="15.6" hidden="1" x14ac:dyDescent="0.3">
      <c r="A432" s="7" t="s">
        <v>224</v>
      </c>
      <c r="B432" s="78">
        <v>750</v>
      </c>
      <c r="C432" s="30" t="s">
        <v>203</v>
      </c>
      <c r="D432" s="30" t="s">
        <v>48</v>
      </c>
      <c r="E432" s="30" t="s">
        <v>10</v>
      </c>
      <c r="F432" s="30" t="s">
        <v>11</v>
      </c>
      <c r="G432" s="65">
        <f>G433+G438+G442+G446</f>
        <v>0</v>
      </c>
      <c r="H432" s="65">
        <f>H433+H438+H442+H446</f>
        <v>0</v>
      </c>
      <c r="I432" s="65">
        <f>I433+I438+I442+I446</f>
        <v>0</v>
      </c>
      <c r="J432" s="6" t="e">
        <f t="shared" si="122"/>
        <v>#DIV/0!</v>
      </c>
    </row>
    <row r="433" spans="1:10" ht="46.8" hidden="1" x14ac:dyDescent="0.3">
      <c r="A433" s="17" t="s">
        <v>111</v>
      </c>
      <c r="B433" s="78">
        <v>750</v>
      </c>
      <c r="C433" s="31" t="s">
        <v>203</v>
      </c>
      <c r="D433" s="31" t="s">
        <v>48</v>
      </c>
      <c r="E433" s="31" t="s">
        <v>112</v>
      </c>
      <c r="F433" s="31" t="s">
        <v>11</v>
      </c>
      <c r="G433" s="66">
        <f t="shared" ref="G433:I434" si="128">G434</f>
        <v>0</v>
      </c>
      <c r="H433" s="66">
        <f t="shared" si="128"/>
        <v>0</v>
      </c>
      <c r="I433" s="66">
        <f t="shared" si="128"/>
        <v>0</v>
      </c>
      <c r="J433" s="6" t="e">
        <f t="shared" si="122"/>
        <v>#DIV/0!</v>
      </c>
    </row>
    <row r="434" spans="1:10" ht="93.6" hidden="1" x14ac:dyDescent="0.3">
      <c r="A434" s="18" t="s">
        <v>219</v>
      </c>
      <c r="B434" s="78">
        <v>750</v>
      </c>
      <c r="C434" s="31" t="s">
        <v>203</v>
      </c>
      <c r="D434" s="31" t="s">
        <v>48</v>
      </c>
      <c r="E434" s="31" t="s">
        <v>177</v>
      </c>
      <c r="F434" s="31" t="s">
        <v>11</v>
      </c>
      <c r="G434" s="66">
        <f t="shared" si="128"/>
        <v>0</v>
      </c>
      <c r="H434" s="66">
        <f t="shared" si="128"/>
        <v>0</v>
      </c>
      <c r="I434" s="66">
        <f t="shared" si="128"/>
        <v>0</v>
      </c>
      <c r="J434" s="6" t="e">
        <f t="shared" si="122"/>
        <v>#DIV/0!</v>
      </c>
    </row>
    <row r="435" spans="1:10" ht="46.8" hidden="1" x14ac:dyDescent="0.3">
      <c r="A435" s="17" t="s">
        <v>225</v>
      </c>
      <c r="B435" s="78">
        <v>750</v>
      </c>
      <c r="C435" s="31" t="s">
        <v>203</v>
      </c>
      <c r="D435" s="31" t="s">
        <v>48</v>
      </c>
      <c r="E435" s="31" t="s">
        <v>226</v>
      </c>
      <c r="F435" s="31" t="s">
        <v>11</v>
      </c>
      <c r="G435" s="66">
        <f>G436+G437</f>
        <v>0</v>
      </c>
      <c r="H435" s="66">
        <f>H436+H437</f>
        <v>0</v>
      </c>
      <c r="I435" s="66">
        <f>I436+I437</f>
        <v>0</v>
      </c>
      <c r="J435" s="6" t="e">
        <f t="shared" si="122"/>
        <v>#DIV/0!</v>
      </c>
    </row>
    <row r="436" spans="1:10" ht="78" hidden="1" x14ac:dyDescent="0.3">
      <c r="A436" s="12" t="s">
        <v>26</v>
      </c>
      <c r="B436" s="78">
        <v>750</v>
      </c>
      <c r="C436" s="31" t="s">
        <v>203</v>
      </c>
      <c r="D436" s="31" t="s">
        <v>48</v>
      </c>
      <c r="E436" s="31" t="s">
        <v>226</v>
      </c>
      <c r="F436" s="31" t="s">
        <v>27</v>
      </c>
      <c r="G436" s="65"/>
      <c r="H436" s="65"/>
      <c r="I436" s="65"/>
      <c r="J436" s="6" t="e">
        <f t="shared" si="122"/>
        <v>#DIV/0!</v>
      </c>
    </row>
    <row r="437" spans="1:10" ht="31.2" hidden="1" x14ac:dyDescent="0.3">
      <c r="A437" s="16" t="s">
        <v>23</v>
      </c>
      <c r="B437" s="78">
        <v>750</v>
      </c>
      <c r="C437" s="31" t="s">
        <v>203</v>
      </c>
      <c r="D437" s="31" t="s">
        <v>48</v>
      </c>
      <c r="E437" s="31" t="s">
        <v>226</v>
      </c>
      <c r="F437" s="31" t="s">
        <v>25</v>
      </c>
      <c r="G437" s="65"/>
      <c r="H437" s="65"/>
      <c r="I437" s="65"/>
      <c r="J437" s="6" t="e">
        <f t="shared" si="122"/>
        <v>#DIV/0!</v>
      </c>
    </row>
    <row r="438" spans="1:10" ht="62.4" hidden="1" x14ac:dyDescent="0.3">
      <c r="A438" s="9" t="s">
        <v>57</v>
      </c>
      <c r="B438" s="78">
        <v>750</v>
      </c>
      <c r="C438" s="31" t="s">
        <v>203</v>
      </c>
      <c r="D438" s="31" t="s">
        <v>48</v>
      </c>
      <c r="E438" s="31" t="s">
        <v>58</v>
      </c>
      <c r="F438" s="31" t="s">
        <v>11</v>
      </c>
      <c r="G438" s="66">
        <f t="shared" ref="G438:I440" si="129">G439</f>
        <v>0</v>
      </c>
      <c r="H438" s="66">
        <f t="shared" si="129"/>
        <v>0</v>
      </c>
      <c r="I438" s="66">
        <f t="shared" si="129"/>
        <v>0</v>
      </c>
      <c r="J438" s="6" t="e">
        <f t="shared" si="122"/>
        <v>#DIV/0!</v>
      </c>
    </row>
    <row r="439" spans="1:10" ht="31.2" hidden="1" x14ac:dyDescent="0.3">
      <c r="A439" s="9" t="s">
        <v>227</v>
      </c>
      <c r="B439" s="78">
        <v>750</v>
      </c>
      <c r="C439" s="31" t="s">
        <v>203</v>
      </c>
      <c r="D439" s="31" t="s">
        <v>48</v>
      </c>
      <c r="E439" s="31" t="s">
        <v>228</v>
      </c>
      <c r="F439" s="31" t="s">
        <v>11</v>
      </c>
      <c r="G439" s="66">
        <f t="shared" si="129"/>
        <v>0</v>
      </c>
      <c r="H439" s="66">
        <f t="shared" si="129"/>
        <v>0</v>
      </c>
      <c r="I439" s="66">
        <f t="shared" si="129"/>
        <v>0</v>
      </c>
      <c r="J439" s="6" t="e">
        <f t="shared" si="122"/>
        <v>#DIV/0!</v>
      </c>
    </row>
    <row r="440" spans="1:10" ht="31.2" hidden="1" x14ac:dyDescent="0.3">
      <c r="A440" s="13" t="s">
        <v>229</v>
      </c>
      <c r="B440" s="78">
        <v>750</v>
      </c>
      <c r="C440" s="31" t="s">
        <v>203</v>
      </c>
      <c r="D440" s="31" t="s">
        <v>48</v>
      </c>
      <c r="E440" s="31" t="s">
        <v>230</v>
      </c>
      <c r="F440" s="31" t="s">
        <v>11</v>
      </c>
      <c r="G440" s="66">
        <f t="shared" si="129"/>
        <v>0</v>
      </c>
      <c r="H440" s="66">
        <f t="shared" si="129"/>
        <v>0</v>
      </c>
      <c r="I440" s="66">
        <f t="shared" si="129"/>
        <v>0</v>
      </c>
      <c r="J440" s="6" t="e">
        <f t="shared" si="122"/>
        <v>#DIV/0!</v>
      </c>
    </row>
    <row r="441" spans="1:10" ht="15.6" hidden="1" x14ac:dyDescent="0.3">
      <c r="A441" s="16" t="s">
        <v>210</v>
      </c>
      <c r="B441" s="78">
        <v>750</v>
      </c>
      <c r="C441" s="31" t="s">
        <v>203</v>
      </c>
      <c r="D441" s="31" t="s">
        <v>48</v>
      </c>
      <c r="E441" s="31" t="s">
        <v>230</v>
      </c>
      <c r="F441" s="31" t="s">
        <v>211</v>
      </c>
      <c r="G441" s="66"/>
      <c r="H441" s="66"/>
      <c r="I441" s="66"/>
      <c r="J441" s="6" t="e">
        <f t="shared" si="122"/>
        <v>#DIV/0!</v>
      </c>
    </row>
    <row r="442" spans="1:10" ht="46.8" hidden="1" x14ac:dyDescent="0.3">
      <c r="A442" s="17" t="s">
        <v>151</v>
      </c>
      <c r="B442" s="78">
        <v>750</v>
      </c>
      <c r="C442" s="31" t="s">
        <v>203</v>
      </c>
      <c r="D442" s="31" t="s">
        <v>48</v>
      </c>
      <c r="E442" s="31" t="s">
        <v>58</v>
      </c>
      <c r="F442" s="31" t="s">
        <v>11</v>
      </c>
      <c r="G442" s="66">
        <f t="shared" ref="G442:I444" si="130">G443</f>
        <v>0</v>
      </c>
      <c r="H442" s="66">
        <f t="shared" si="130"/>
        <v>0</v>
      </c>
      <c r="I442" s="66">
        <f t="shared" si="130"/>
        <v>0</v>
      </c>
      <c r="J442" s="6" t="e">
        <f t="shared" si="122"/>
        <v>#DIV/0!</v>
      </c>
    </row>
    <row r="443" spans="1:10" ht="46.8" hidden="1" x14ac:dyDescent="0.3">
      <c r="A443" s="18" t="s">
        <v>231</v>
      </c>
      <c r="B443" s="78">
        <v>750</v>
      </c>
      <c r="C443" s="31" t="s">
        <v>203</v>
      </c>
      <c r="D443" s="31" t="s">
        <v>48</v>
      </c>
      <c r="E443" s="31" t="s">
        <v>232</v>
      </c>
      <c r="F443" s="31" t="s">
        <v>11</v>
      </c>
      <c r="G443" s="66">
        <f t="shared" si="130"/>
        <v>0</v>
      </c>
      <c r="H443" s="66">
        <f t="shared" si="130"/>
        <v>0</v>
      </c>
      <c r="I443" s="66">
        <f t="shared" si="130"/>
        <v>0</v>
      </c>
      <c r="J443" s="6" t="e">
        <f t="shared" si="122"/>
        <v>#DIV/0!</v>
      </c>
    </row>
    <row r="444" spans="1:10" ht="31.2" hidden="1" x14ac:dyDescent="0.3">
      <c r="A444" s="17" t="s">
        <v>233</v>
      </c>
      <c r="B444" s="78">
        <v>750</v>
      </c>
      <c r="C444" s="31" t="s">
        <v>203</v>
      </c>
      <c r="D444" s="31" t="s">
        <v>48</v>
      </c>
      <c r="E444" s="31" t="s">
        <v>234</v>
      </c>
      <c r="F444" s="31" t="s">
        <v>11</v>
      </c>
      <c r="G444" s="66">
        <f t="shared" si="130"/>
        <v>0</v>
      </c>
      <c r="H444" s="66">
        <f t="shared" si="130"/>
        <v>0</v>
      </c>
      <c r="I444" s="66">
        <f t="shared" si="130"/>
        <v>0</v>
      </c>
      <c r="J444" s="6" t="e">
        <f t="shared" si="122"/>
        <v>#DIV/0!</v>
      </c>
    </row>
    <row r="445" spans="1:10" ht="15.6" hidden="1" x14ac:dyDescent="0.3">
      <c r="A445" s="16" t="s">
        <v>210</v>
      </c>
      <c r="B445" s="78">
        <v>750</v>
      </c>
      <c r="C445" s="31" t="s">
        <v>203</v>
      </c>
      <c r="D445" s="31" t="s">
        <v>48</v>
      </c>
      <c r="E445" s="31" t="s">
        <v>234</v>
      </c>
      <c r="F445" s="31" t="s">
        <v>211</v>
      </c>
      <c r="G445" s="66"/>
      <c r="H445" s="66"/>
      <c r="I445" s="66"/>
      <c r="J445" s="6" t="e">
        <f t="shared" si="122"/>
        <v>#DIV/0!</v>
      </c>
    </row>
    <row r="446" spans="1:10" ht="31.2" hidden="1" x14ac:dyDescent="0.3">
      <c r="A446" s="9" t="s">
        <v>44</v>
      </c>
      <c r="B446" s="78">
        <v>750</v>
      </c>
      <c r="C446" s="31" t="s">
        <v>203</v>
      </c>
      <c r="D446" s="31" t="s">
        <v>48</v>
      </c>
      <c r="E446" s="31" t="s">
        <v>45</v>
      </c>
      <c r="F446" s="31" t="s">
        <v>11</v>
      </c>
      <c r="G446" s="66">
        <f t="shared" ref="G446:I447" si="131">G447</f>
        <v>0</v>
      </c>
      <c r="H446" s="66">
        <f t="shared" si="131"/>
        <v>0</v>
      </c>
      <c r="I446" s="66">
        <f t="shared" si="131"/>
        <v>0</v>
      </c>
      <c r="J446" s="6" t="e">
        <f t="shared" si="122"/>
        <v>#DIV/0!</v>
      </c>
    </row>
    <row r="447" spans="1:10" ht="15.6" hidden="1" x14ac:dyDescent="0.3">
      <c r="A447" s="13" t="s">
        <v>235</v>
      </c>
      <c r="B447" s="78">
        <v>750</v>
      </c>
      <c r="C447" s="31" t="s">
        <v>203</v>
      </c>
      <c r="D447" s="31" t="s">
        <v>48</v>
      </c>
      <c r="E447" s="31" t="s">
        <v>236</v>
      </c>
      <c r="F447" s="31" t="s">
        <v>11</v>
      </c>
      <c r="G447" s="66">
        <f t="shared" si="131"/>
        <v>0</v>
      </c>
      <c r="H447" s="66">
        <f t="shared" si="131"/>
        <v>0</v>
      </c>
      <c r="I447" s="66">
        <f t="shared" si="131"/>
        <v>0</v>
      </c>
      <c r="J447" s="6" t="e">
        <f t="shared" si="122"/>
        <v>#DIV/0!</v>
      </c>
    </row>
    <row r="448" spans="1:10" ht="15.6" hidden="1" x14ac:dyDescent="0.3">
      <c r="A448" s="16" t="s">
        <v>210</v>
      </c>
      <c r="B448" s="78">
        <v>750</v>
      </c>
      <c r="C448" s="31" t="s">
        <v>203</v>
      </c>
      <c r="D448" s="31" t="s">
        <v>48</v>
      </c>
      <c r="E448" s="31" t="s">
        <v>236</v>
      </c>
      <c r="F448" s="31" t="s">
        <v>211</v>
      </c>
      <c r="G448" s="66"/>
      <c r="H448" s="66"/>
      <c r="I448" s="66"/>
      <c r="J448" s="6" t="e">
        <f t="shared" si="122"/>
        <v>#DIV/0!</v>
      </c>
    </row>
    <row r="449" spans="1:10" ht="78" x14ac:dyDescent="0.25">
      <c r="A449" s="53" t="s">
        <v>363</v>
      </c>
      <c r="B449" s="78">
        <v>750</v>
      </c>
      <c r="C449" s="10" t="s">
        <v>49</v>
      </c>
      <c r="D449" s="10" t="s">
        <v>49</v>
      </c>
      <c r="E449" s="10" t="s">
        <v>445</v>
      </c>
      <c r="F449" s="10" t="s">
        <v>27</v>
      </c>
      <c r="G449" s="66">
        <f>G450</f>
        <v>0</v>
      </c>
      <c r="H449" s="66">
        <f>H451+H450</f>
        <v>253706.03999999998</v>
      </c>
      <c r="I449" s="66">
        <f>I451+I450</f>
        <v>253706.03999999998</v>
      </c>
      <c r="J449" s="6"/>
    </row>
    <row r="450" spans="1:10" ht="15.6" x14ac:dyDescent="0.3">
      <c r="A450" s="54" t="s">
        <v>364</v>
      </c>
      <c r="B450" s="78">
        <v>750</v>
      </c>
      <c r="C450" s="10" t="s">
        <v>49</v>
      </c>
      <c r="D450" s="10" t="s">
        <v>49</v>
      </c>
      <c r="E450" s="10" t="s">
        <v>445</v>
      </c>
      <c r="F450" s="10" t="s">
        <v>329</v>
      </c>
      <c r="G450" s="66">
        <f>G451</f>
        <v>0</v>
      </c>
      <c r="H450" s="66">
        <v>194858.71</v>
      </c>
      <c r="I450" s="66">
        <v>194858.71</v>
      </c>
      <c r="J450" s="6"/>
    </row>
    <row r="451" spans="1:10" ht="48" customHeight="1" x14ac:dyDescent="0.3">
      <c r="A451" s="54" t="s">
        <v>365</v>
      </c>
      <c r="B451" s="78">
        <v>750</v>
      </c>
      <c r="C451" s="10" t="s">
        <v>49</v>
      </c>
      <c r="D451" s="10" t="s">
        <v>49</v>
      </c>
      <c r="E451" s="10" t="s">
        <v>445</v>
      </c>
      <c r="F451" s="10" t="s">
        <v>330</v>
      </c>
      <c r="G451" s="66">
        <v>0</v>
      </c>
      <c r="H451" s="66">
        <v>58847.33</v>
      </c>
      <c r="I451" s="66">
        <v>58847.33</v>
      </c>
      <c r="J451" s="6"/>
    </row>
    <row r="452" spans="1:10" ht="18.75" customHeight="1" x14ac:dyDescent="0.25">
      <c r="A452" s="4" t="s">
        <v>171</v>
      </c>
      <c r="B452" s="38">
        <v>750</v>
      </c>
      <c r="C452" s="8" t="s">
        <v>87</v>
      </c>
      <c r="D452" s="8" t="s">
        <v>9</v>
      </c>
      <c r="E452" s="8" t="s">
        <v>306</v>
      </c>
      <c r="F452" s="10"/>
      <c r="G452" s="65">
        <f>G453</f>
        <v>40000</v>
      </c>
      <c r="H452" s="65">
        <f t="shared" ref="H452:I452" si="132">H453</f>
        <v>54759.25</v>
      </c>
      <c r="I452" s="65">
        <f t="shared" si="132"/>
        <v>54759.25</v>
      </c>
      <c r="J452" s="6"/>
    </row>
    <row r="453" spans="1:10" ht="15.6" x14ac:dyDescent="0.3">
      <c r="A453" s="7" t="s">
        <v>172</v>
      </c>
      <c r="B453" s="38">
        <v>750</v>
      </c>
      <c r="C453" s="8" t="s">
        <v>87</v>
      </c>
      <c r="D453" s="8" t="s">
        <v>8</v>
      </c>
      <c r="E453" s="8" t="s">
        <v>306</v>
      </c>
      <c r="F453" s="8" t="s">
        <v>11</v>
      </c>
      <c r="G453" s="65">
        <f>G457+G466+G468</f>
        <v>40000</v>
      </c>
      <c r="H453" s="65">
        <f>H457+H468+H454</f>
        <v>54759.25</v>
      </c>
      <c r="I453" s="65">
        <f t="shared" ref="I453:J453" si="133">I457+I468+I454</f>
        <v>54759.25</v>
      </c>
      <c r="J453" s="65" t="e">
        <f t="shared" si="133"/>
        <v>#DIV/0!</v>
      </c>
    </row>
    <row r="454" spans="1:10" ht="15.6" hidden="1" x14ac:dyDescent="0.25">
      <c r="A454" s="62" t="s">
        <v>398</v>
      </c>
      <c r="B454" s="79">
        <v>759</v>
      </c>
      <c r="C454" s="10" t="s">
        <v>87</v>
      </c>
      <c r="D454" s="10" t="s">
        <v>8</v>
      </c>
      <c r="E454" s="10" t="s">
        <v>373</v>
      </c>
      <c r="F454" s="10" t="s">
        <v>11</v>
      </c>
      <c r="G454" s="66">
        <f>G455</f>
        <v>0</v>
      </c>
      <c r="H454" s="66">
        <f t="shared" ref="H454:I454" si="134">H455</f>
        <v>0</v>
      </c>
      <c r="I454" s="66">
        <f t="shared" si="134"/>
        <v>0</v>
      </c>
      <c r="J454" s="6" t="e">
        <f t="shared" ref="J454" si="135">I454/H454*100</f>
        <v>#DIV/0!</v>
      </c>
    </row>
    <row r="455" spans="1:10" ht="31.2" hidden="1" x14ac:dyDescent="0.25">
      <c r="A455" s="61" t="s">
        <v>400</v>
      </c>
      <c r="B455" s="79">
        <v>759</v>
      </c>
      <c r="C455" s="10" t="s">
        <v>87</v>
      </c>
      <c r="D455" s="10" t="s">
        <v>8</v>
      </c>
      <c r="E455" s="10" t="s">
        <v>399</v>
      </c>
      <c r="F455" s="10" t="s">
        <v>11</v>
      </c>
      <c r="G455" s="66">
        <f>G456</f>
        <v>0</v>
      </c>
      <c r="H455" s="66">
        <f>H456</f>
        <v>0</v>
      </c>
      <c r="I455" s="66">
        <f>I456</f>
        <v>0</v>
      </c>
      <c r="J455" s="6"/>
    </row>
    <row r="456" spans="1:10" ht="31.2" hidden="1" x14ac:dyDescent="0.25">
      <c r="A456" s="13" t="s">
        <v>30</v>
      </c>
      <c r="B456" s="79">
        <v>759</v>
      </c>
      <c r="C456" s="10" t="s">
        <v>87</v>
      </c>
      <c r="D456" s="10" t="s">
        <v>8</v>
      </c>
      <c r="E456" s="10" t="s">
        <v>399</v>
      </c>
      <c r="F456" s="10" t="s">
        <v>31</v>
      </c>
      <c r="G456" s="66">
        <v>0</v>
      </c>
      <c r="H456" s="66">
        <v>0</v>
      </c>
      <c r="I456" s="66">
        <v>0</v>
      </c>
      <c r="J456" s="6"/>
    </row>
    <row r="457" spans="1:10" ht="15.6" x14ac:dyDescent="0.25">
      <c r="A457" s="62" t="s">
        <v>383</v>
      </c>
      <c r="B457" s="79">
        <v>750</v>
      </c>
      <c r="C457" s="10" t="s">
        <v>87</v>
      </c>
      <c r="D457" s="10" t="s">
        <v>8</v>
      </c>
      <c r="E457" s="10" t="s">
        <v>385</v>
      </c>
      <c r="F457" s="10" t="s">
        <v>11</v>
      </c>
      <c r="G457" s="66">
        <f>G458</f>
        <v>40000</v>
      </c>
      <c r="H457" s="66">
        <f t="shared" ref="H457:I457" si="136">H458</f>
        <v>54759.25</v>
      </c>
      <c r="I457" s="66">
        <f t="shared" si="136"/>
        <v>54759.25</v>
      </c>
      <c r="J457" s="6">
        <f t="shared" ref="J457" si="137">I457/H457*100</f>
        <v>100</v>
      </c>
    </row>
    <row r="458" spans="1:10" ht="15.6" x14ac:dyDescent="0.25">
      <c r="A458" s="61" t="s">
        <v>384</v>
      </c>
      <c r="B458" s="79">
        <v>750</v>
      </c>
      <c r="C458" s="10" t="s">
        <v>87</v>
      </c>
      <c r="D458" s="10" t="s">
        <v>8</v>
      </c>
      <c r="E458" s="10" t="s">
        <v>386</v>
      </c>
      <c r="F458" s="10" t="s">
        <v>11</v>
      </c>
      <c r="G458" s="66">
        <f>G459</f>
        <v>40000</v>
      </c>
      <c r="H458" s="66">
        <f>H459</f>
        <v>54759.25</v>
      </c>
      <c r="I458" s="66">
        <f>I459</f>
        <v>54759.25</v>
      </c>
      <c r="J458" s="6"/>
    </row>
    <row r="459" spans="1:10" ht="31.2" x14ac:dyDescent="0.25">
      <c r="A459" s="13" t="s">
        <v>30</v>
      </c>
      <c r="B459" s="79">
        <v>750</v>
      </c>
      <c r="C459" s="10" t="s">
        <v>87</v>
      </c>
      <c r="D459" s="10" t="s">
        <v>8</v>
      </c>
      <c r="E459" s="10" t="s">
        <v>386</v>
      </c>
      <c r="F459" s="10" t="s">
        <v>31</v>
      </c>
      <c r="G459" s="66">
        <v>40000</v>
      </c>
      <c r="H459" s="66">
        <v>54759.25</v>
      </c>
      <c r="I459" s="66">
        <v>54759.25</v>
      </c>
      <c r="J459" s="6"/>
    </row>
    <row r="460" spans="1:10" ht="15.6" x14ac:dyDescent="0.3">
      <c r="A460" s="7" t="s">
        <v>199</v>
      </c>
      <c r="B460" s="38">
        <v>759</v>
      </c>
      <c r="C460" s="8" t="s">
        <v>200</v>
      </c>
      <c r="D460" s="8" t="s">
        <v>201</v>
      </c>
      <c r="E460" s="8" t="s">
        <v>306</v>
      </c>
      <c r="F460" s="8" t="s">
        <v>11</v>
      </c>
      <c r="G460" s="65">
        <f>G471+G475</f>
        <v>0</v>
      </c>
      <c r="H460" s="65">
        <f>H461+H466</f>
        <v>32172</v>
      </c>
      <c r="I460" s="65">
        <f>I461+I466</f>
        <v>32172</v>
      </c>
      <c r="J460" s="6">
        <f t="shared" ref="J460" si="138">I460/H460*100</f>
        <v>100</v>
      </c>
    </row>
    <row r="461" spans="1:10" s="87" customFormat="1" ht="20.399999999999999" customHeight="1" x14ac:dyDescent="0.3">
      <c r="A461" s="58" t="s">
        <v>202</v>
      </c>
      <c r="B461" s="90">
        <v>759</v>
      </c>
      <c r="C461" s="8" t="s">
        <v>203</v>
      </c>
      <c r="D461" s="8" t="s">
        <v>8</v>
      </c>
      <c r="E461" s="91"/>
      <c r="F461" s="92"/>
      <c r="G461" s="65">
        <f t="shared" ref="G461:G465" si="139">G472+G476</f>
        <v>0</v>
      </c>
      <c r="H461" s="93">
        <f t="shared" ref="H461:I464" si="140">H462</f>
        <v>32172</v>
      </c>
      <c r="I461" s="93">
        <f t="shared" si="140"/>
        <v>32172</v>
      </c>
    </row>
    <row r="462" spans="1:10" s="87" customFormat="1" ht="15.6" x14ac:dyDescent="0.3">
      <c r="A462" s="94" t="s">
        <v>453</v>
      </c>
      <c r="B462" s="84">
        <v>759</v>
      </c>
      <c r="C462" s="10" t="s">
        <v>203</v>
      </c>
      <c r="D462" s="10" t="s">
        <v>8</v>
      </c>
      <c r="E462" s="85">
        <v>7500000000</v>
      </c>
      <c r="F462" s="92"/>
      <c r="G462" s="65">
        <f t="shared" si="139"/>
        <v>0</v>
      </c>
      <c r="H462" s="95">
        <f t="shared" si="140"/>
        <v>32172</v>
      </c>
      <c r="I462" s="95">
        <f t="shared" si="140"/>
        <v>32172</v>
      </c>
    </row>
    <row r="463" spans="1:10" s="87" customFormat="1" ht="56.4" customHeight="1" x14ac:dyDescent="0.3">
      <c r="A463" s="94" t="s">
        <v>454</v>
      </c>
      <c r="B463" s="84">
        <v>759</v>
      </c>
      <c r="C463" s="10" t="s">
        <v>203</v>
      </c>
      <c r="D463" s="10" t="s">
        <v>8</v>
      </c>
      <c r="E463" s="85">
        <v>7500097010</v>
      </c>
      <c r="F463" s="92"/>
      <c r="G463" s="65">
        <f t="shared" si="139"/>
        <v>0</v>
      </c>
      <c r="H463" s="95">
        <f t="shared" si="140"/>
        <v>32172</v>
      </c>
      <c r="I463" s="95">
        <f t="shared" si="140"/>
        <v>32172</v>
      </c>
    </row>
    <row r="464" spans="1:10" s="87" customFormat="1" ht="15.6" x14ac:dyDescent="0.3">
      <c r="A464" s="94" t="s">
        <v>210</v>
      </c>
      <c r="B464" s="84">
        <v>759</v>
      </c>
      <c r="C464" s="10" t="s">
        <v>203</v>
      </c>
      <c r="D464" s="10" t="s">
        <v>8</v>
      </c>
      <c r="E464" s="85">
        <v>7500097010</v>
      </c>
      <c r="F464" s="92">
        <v>300</v>
      </c>
      <c r="G464" s="65">
        <f t="shared" si="139"/>
        <v>0</v>
      </c>
      <c r="H464" s="95">
        <f t="shared" si="140"/>
        <v>32172</v>
      </c>
      <c r="I464" s="95">
        <f t="shared" si="140"/>
        <v>32172</v>
      </c>
    </row>
    <row r="465" spans="1:10" s="87" customFormat="1" ht="31.2" x14ac:dyDescent="0.3">
      <c r="A465" s="94" t="s">
        <v>455</v>
      </c>
      <c r="B465" s="84">
        <v>759</v>
      </c>
      <c r="C465" s="10" t="s">
        <v>203</v>
      </c>
      <c r="D465" s="10" t="s">
        <v>8</v>
      </c>
      <c r="E465" s="85">
        <v>7500097010</v>
      </c>
      <c r="F465" s="92">
        <v>310</v>
      </c>
      <c r="G465" s="65">
        <f t="shared" si="139"/>
        <v>0</v>
      </c>
      <c r="H465" s="95">
        <v>32172</v>
      </c>
      <c r="I465" s="95">
        <v>32172</v>
      </c>
    </row>
    <row r="466" spans="1:10" ht="15.6" hidden="1" x14ac:dyDescent="0.3">
      <c r="A466" s="7" t="s">
        <v>239</v>
      </c>
      <c r="B466" s="30" t="s">
        <v>421</v>
      </c>
      <c r="C466" s="30" t="s">
        <v>50</v>
      </c>
      <c r="D466" s="30" t="s">
        <v>9</v>
      </c>
      <c r="E466" s="30" t="s">
        <v>10</v>
      </c>
      <c r="F466" s="30" t="s">
        <v>11</v>
      </c>
      <c r="G466" s="65">
        <f t="shared" ref="G466:I468" si="141">G467</f>
        <v>0</v>
      </c>
      <c r="H466" s="65">
        <f t="shared" si="141"/>
        <v>0</v>
      </c>
      <c r="I466" s="65">
        <f t="shared" si="141"/>
        <v>0</v>
      </c>
      <c r="J466" s="6" t="e">
        <f t="shared" si="122"/>
        <v>#DIV/0!</v>
      </c>
    </row>
    <row r="467" spans="1:10" ht="15.6" hidden="1" x14ac:dyDescent="0.3">
      <c r="A467" s="7" t="s">
        <v>240</v>
      </c>
      <c r="B467" s="30" t="s">
        <v>421</v>
      </c>
      <c r="C467" s="30" t="s">
        <v>50</v>
      </c>
      <c r="D467" s="30" t="s">
        <v>8</v>
      </c>
      <c r="E467" s="30" t="s">
        <v>10</v>
      </c>
      <c r="F467" s="30" t="s">
        <v>11</v>
      </c>
      <c r="G467" s="65">
        <f>G468</f>
        <v>0</v>
      </c>
      <c r="H467" s="65">
        <f t="shared" si="141"/>
        <v>0</v>
      </c>
      <c r="I467" s="65">
        <f t="shared" si="141"/>
        <v>0</v>
      </c>
      <c r="J467" s="6" t="e">
        <f t="shared" si="122"/>
        <v>#DIV/0!</v>
      </c>
    </row>
    <row r="468" spans="1:10" ht="15.6" hidden="1" x14ac:dyDescent="0.3">
      <c r="A468" s="16" t="s">
        <v>241</v>
      </c>
      <c r="B468" s="31" t="s">
        <v>421</v>
      </c>
      <c r="C468" s="31" t="s">
        <v>50</v>
      </c>
      <c r="D468" s="31" t="s">
        <v>8</v>
      </c>
      <c r="E468" s="31" t="s">
        <v>413</v>
      </c>
      <c r="F468" s="31" t="s">
        <v>25</v>
      </c>
      <c r="G468" s="66">
        <f t="shared" si="141"/>
        <v>0</v>
      </c>
      <c r="H468" s="66">
        <f t="shared" si="141"/>
        <v>0</v>
      </c>
      <c r="I468" s="66">
        <f t="shared" si="141"/>
        <v>0</v>
      </c>
      <c r="J468" s="6" t="e">
        <f t="shared" si="122"/>
        <v>#DIV/0!</v>
      </c>
    </row>
    <row r="469" spans="1:10" ht="31.2" hidden="1" x14ac:dyDescent="0.3">
      <c r="A469" s="16" t="s">
        <v>23</v>
      </c>
      <c r="B469" s="31" t="s">
        <v>421</v>
      </c>
      <c r="C469" s="31" t="s">
        <v>50</v>
      </c>
      <c r="D469" s="31" t="s">
        <v>8</v>
      </c>
      <c r="E469" s="31" t="s">
        <v>413</v>
      </c>
      <c r="F469" s="31" t="s">
        <v>31</v>
      </c>
      <c r="G469" s="66">
        <v>0</v>
      </c>
      <c r="H469" s="66">
        <v>0</v>
      </c>
      <c r="I469" s="66">
        <v>0</v>
      </c>
      <c r="J469" s="6" t="e">
        <f t="shared" si="122"/>
        <v>#DIV/0!</v>
      </c>
    </row>
    <row r="470" spans="1:10" ht="31.2" hidden="1" x14ac:dyDescent="0.3">
      <c r="A470" s="25" t="s">
        <v>243</v>
      </c>
      <c r="B470" s="30"/>
      <c r="C470" s="30" t="s">
        <v>56</v>
      </c>
      <c r="D470" s="30" t="s">
        <v>9</v>
      </c>
      <c r="E470" s="30" t="s">
        <v>10</v>
      </c>
      <c r="F470" s="30" t="s">
        <v>11</v>
      </c>
      <c r="G470" s="65">
        <f t="shared" ref="G470:I474" si="142">G471</f>
        <v>0</v>
      </c>
      <c r="H470" s="65">
        <f t="shared" si="142"/>
        <v>0</v>
      </c>
      <c r="I470" s="65">
        <f t="shared" si="142"/>
        <v>0</v>
      </c>
      <c r="J470" s="6" t="e">
        <f t="shared" si="122"/>
        <v>#DIV/0!</v>
      </c>
    </row>
    <row r="471" spans="1:10" ht="31.2" hidden="1" x14ac:dyDescent="0.3">
      <c r="A471" s="25" t="s">
        <v>244</v>
      </c>
      <c r="B471" s="30"/>
      <c r="C471" s="30" t="s">
        <v>56</v>
      </c>
      <c r="D471" s="30" t="s">
        <v>8</v>
      </c>
      <c r="E471" s="30" t="s">
        <v>10</v>
      </c>
      <c r="F471" s="30" t="s">
        <v>11</v>
      </c>
      <c r="G471" s="65">
        <f t="shared" si="142"/>
        <v>0</v>
      </c>
      <c r="H471" s="65">
        <f t="shared" si="142"/>
        <v>0</v>
      </c>
      <c r="I471" s="65">
        <f t="shared" si="142"/>
        <v>0</v>
      </c>
      <c r="J471" s="6" t="e">
        <f t="shared" si="122"/>
        <v>#DIV/0!</v>
      </c>
    </row>
    <row r="472" spans="1:10" ht="62.4" hidden="1" x14ac:dyDescent="0.3">
      <c r="A472" s="9" t="s">
        <v>245</v>
      </c>
      <c r="B472" s="31"/>
      <c r="C472" s="31" t="s">
        <v>56</v>
      </c>
      <c r="D472" s="31" t="s">
        <v>8</v>
      </c>
      <c r="E472" s="31" t="s">
        <v>69</v>
      </c>
      <c r="F472" s="31" t="s">
        <v>11</v>
      </c>
      <c r="G472" s="66">
        <f t="shared" si="142"/>
        <v>0</v>
      </c>
      <c r="H472" s="66">
        <f t="shared" si="142"/>
        <v>0</v>
      </c>
      <c r="I472" s="66">
        <f t="shared" si="142"/>
        <v>0</v>
      </c>
      <c r="J472" s="6" t="e">
        <f t="shared" si="122"/>
        <v>#DIV/0!</v>
      </c>
    </row>
    <row r="473" spans="1:10" ht="15.6" hidden="1" x14ac:dyDescent="0.3">
      <c r="A473" s="9" t="s">
        <v>246</v>
      </c>
      <c r="B473" s="31"/>
      <c r="C473" s="31" t="s">
        <v>56</v>
      </c>
      <c r="D473" s="31" t="s">
        <v>8</v>
      </c>
      <c r="E473" s="31" t="s">
        <v>247</v>
      </c>
      <c r="F473" s="31" t="s">
        <v>11</v>
      </c>
      <c r="G473" s="66">
        <f t="shared" si="142"/>
        <v>0</v>
      </c>
      <c r="H473" s="66">
        <f t="shared" si="142"/>
        <v>0</v>
      </c>
      <c r="I473" s="66">
        <f t="shared" si="142"/>
        <v>0</v>
      </c>
      <c r="J473" s="6" t="e">
        <f t="shared" ref="J473:J492" si="143">I473/H473*100</f>
        <v>#DIV/0!</v>
      </c>
    </row>
    <row r="474" spans="1:10" ht="15.6" hidden="1" x14ac:dyDescent="0.3">
      <c r="A474" s="13" t="s">
        <v>248</v>
      </c>
      <c r="B474" s="31"/>
      <c r="C474" s="31" t="s">
        <v>56</v>
      </c>
      <c r="D474" s="31" t="s">
        <v>8</v>
      </c>
      <c r="E474" s="31" t="s">
        <v>249</v>
      </c>
      <c r="F474" s="31" t="s">
        <v>11</v>
      </c>
      <c r="G474" s="66">
        <f t="shared" si="142"/>
        <v>0</v>
      </c>
      <c r="H474" s="66">
        <f t="shared" si="142"/>
        <v>0</v>
      </c>
      <c r="I474" s="66">
        <f t="shared" si="142"/>
        <v>0</v>
      </c>
      <c r="J474" s="6" t="e">
        <f t="shared" si="143"/>
        <v>#DIV/0!</v>
      </c>
    </row>
    <row r="475" spans="1:10" ht="31.2" hidden="1" x14ac:dyDescent="0.3">
      <c r="A475" s="22" t="s">
        <v>250</v>
      </c>
      <c r="B475" s="31"/>
      <c r="C475" s="31" t="s">
        <v>56</v>
      </c>
      <c r="D475" s="31" t="s">
        <v>8</v>
      </c>
      <c r="E475" s="31" t="s">
        <v>249</v>
      </c>
      <c r="F475" s="31" t="s">
        <v>251</v>
      </c>
      <c r="G475" s="66"/>
      <c r="H475" s="66"/>
      <c r="I475" s="66"/>
      <c r="J475" s="6" t="e">
        <f t="shared" si="143"/>
        <v>#DIV/0!</v>
      </c>
    </row>
    <row r="476" spans="1:10" ht="46.8" hidden="1" x14ac:dyDescent="0.3">
      <c r="A476" s="25" t="s">
        <v>252</v>
      </c>
      <c r="B476" s="30"/>
      <c r="C476" s="30" t="s">
        <v>253</v>
      </c>
      <c r="D476" s="30" t="s">
        <v>9</v>
      </c>
      <c r="E476" s="30" t="s">
        <v>10</v>
      </c>
      <c r="F476" s="30" t="s">
        <v>11</v>
      </c>
      <c r="G476" s="65">
        <f>G477+G486</f>
        <v>0</v>
      </c>
      <c r="H476" s="65">
        <f>H477+H486</f>
        <v>0</v>
      </c>
      <c r="I476" s="65">
        <f>I477+I486</f>
        <v>0</v>
      </c>
      <c r="J476" s="6" t="e">
        <f t="shared" si="143"/>
        <v>#DIV/0!</v>
      </c>
    </row>
    <row r="477" spans="1:10" ht="46.8" hidden="1" x14ac:dyDescent="0.3">
      <c r="A477" s="25" t="s">
        <v>254</v>
      </c>
      <c r="B477" s="30"/>
      <c r="C477" s="30" t="s">
        <v>253</v>
      </c>
      <c r="D477" s="30" t="s">
        <v>8</v>
      </c>
      <c r="E477" s="30" t="s">
        <v>10</v>
      </c>
      <c r="F477" s="30" t="s">
        <v>11</v>
      </c>
      <c r="G477" s="65">
        <f>G478+G482</f>
        <v>0</v>
      </c>
      <c r="H477" s="65">
        <f>H478+H482</f>
        <v>0</v>
      </c>
      <c r="I477" s="65">
        <f>I478+I482</f>
        <v>0</v>
      </c>
      <c r="J477" s="6" t="e">
        <f t="shared" si="143"/>
        <v>#DIV/0!</v>
      </c>
    </row>
    <row r="478" spans="1:10" ht="62.4" hidden="1" x14ac:dyDescent="0.3">
      <c r="A478" s="9" t="s">
        <v>68</v>
      </c>
      <c r="B478" s="31"/>
      <c r="C478" s="31" t="s">
        <v>253</v>
      </c>
      <c r="D478" s="31" t="s">
        <v>8</v>
      </c>
      <c r="E478" s="31" t="s">
        <v>69</v>
      </c>
      <c r="F478" s="31" t="s">
        <v>11</v>
      </c>
      <c r="G478" s="66">
        <f t="shared" ref="G478:I480" si="144">G479</f>
        <v>0</v>
      </c>
      <c r="H478" s="66">
        <f t="shared" si="144"/>
        <v>0</v>
      </c>
      <c r="I478" s="66">
        <f t="shared" si="144"/>
        <v>0</v>
      </c>
      <c r="J478" s="6" t="e">
        <f t="shared" si="143"/>
        <v>#DIV/0!</v>
      </c>
    </row>
    <row r="479" spans="1:10" ht="31.2" hidden="1" x14ac:dyDescent="0.3">
      <c r="A479" s="9" t="s">
        <v>70</v>
      </c>
      <c r="B479" s="31"/>
      <c r="C479" s="31" t="s">
        <v>253</v>
      </c>
      <c r="D479" s="31" t="s">
        <v>8</v>
      </c>
      <c r="E479" s="31" t="s">
        <v>71</v>
      </c>
      <c r="F479" s="31" t="s">
        <v>11</v>
      </c>
      <c r="G479" s="66">
        <f t="shared" si="144"/>
        <v>0</v>
      </c>
      <c r="H479" s="66">
        <f t="shared" si="144"/>
        <v>0</v>
      </c>
      <c r="I479" s="66">
        <f t="shared" si="144"/>
        <v>0</v>
      </c>
      <c r="J479" s="6" t="e">
        <f t="shared" si="143"/>
        <v>#DIV/0!</v>
      </c>
    </row>
    <row r="480" spans="1:10" ht="15.6" hidden="1" x14ac:dyDescent="0.3">
      <c r="A480" s="13" t="s">
        <v>255</v>
      </c>
      <c r="B480" s="31"/>
      <c r="C480" s="31" t="s">
        <v>253</v>
      </c>
      <c r="D480" s="31" t="s">
        <v>8</v>
      </c>
      <c r="E480" s="31" t="s">
        <v>256</v>
      </c>
      <c r="F480" s="31" t="s">
        <v>11</v>
      </c>
      <c r="G480" s="66">
        <f t="shared" si="144"/>
        <v>0</v>
      </c>
      <c r="H480" s="66">
        <f t="shared" si="144"/>
        <v>0</v>
      </c>
      <c r="I480" s="66">
        <f t="shared" si="144"/>
        <v>0</v>
      </c>
      <c r="J480" s="6" t="e">
        <f t="shared" si="143"/>
        <v>#DIV/0!</v>
      </c>
    </row>
    <row r="481" spans="1:10" ht="15.6" hidden="1" x14ac:dyDescent="0.3">
      <c r="A481" s="19" t="s">
        <v>41</v>
      </c>
      <c r="B481" s="31"/>
      <c r="C481" s="31" t="s">
        <v>253</v>
      </c>
      <c r="D481" s="31" t="s">
        <v>8</v>
      </c>
      <c r="E481" s="31" t="s">
        <v>256</v>
      </c>
      <c r="F481" s="31" t="s">
        <v>42</v>
      </c>
      <c r="G481" s="66"/>
      <c r="H481" s="66"/>
      <c r="I481" s="66"/>
      <c r="J481" s="6" t="e">
        <f t="shared" si="143"/>
        <v>#DIV/0!</v>
      </c>
    </row>
    <row r="482" spans="1:10" ht="62.4" hidden="1" x14ac:dyDescent="0.3">
      <c r="A482" s="17" t="s">
        <v>35</v>
      </c>
      <c r="B482" s="31"/>
      <c r="C482" s="31" t="s">
        <v>253</v>
      </c>
      <c r="D482" s="31" t="s">
        <v>8</v>
      </c>
      <c r="E482" s="31" t="s">
        <v>36</v>
      </c>
      <c r="F482" s="31" t="s">
        <v>11</v>
      </c>
      <c r="G482" s="66">
        <f t="shared" ref="G482:I484" si="145">G483</f>
        <v>0</v>
      </c>
      <c r="H482" s="66">
        <f t="shared" si="145"/>
        <v>0</v>
      </c>
      <c r="I482" s="66">
        <f t="shared" si="145"/>
        <v>0</v>
      </c>
      <c r="J482" s="6" t="e">
        <f t="shared" si="143"/>
        <v>#DIV/0!</v>
      </c>
    </row>
    <row r="483" spans="1:10" ht="46.8" hidden="1" x14ac:dyDescent="0.3">
      <c r="A483" s="18" t="s">
        <v>73</v>
      </c>
      <c r="B483" s="31"/>
      <c r="C483" s="31" t="s">
        <v>253</v>
      </c>
      <c r="D483" s="31" t="s">
        <v>8</v>
      </c>
      <c r="E483" s="31" t="s">
        <v>74</v>
      </c>
      <c r="F483" s="31" t="s">
        <v>11</v>
      </c>
      <c r="G483" s="66">
        <f t="shared" si="145"/>
        <v>0</v>
      </c>
      <c r="H483" s="66">
        <f t="shared" si="145"/>
        <v>0</v>
      </c>
      <c r="I483" s="66">
        <f t="shared" si="145"/>
        <v>0</v>
      </c>
      <c r="J483" s="6" t="e">
        <f t="shared" si="143"/>
        <v>#DIV/0!</v>
      </c>
    </row>
    <row r="484" spans="1:10" ht="15.6" hidden="1" x14ac:dyDescent="0.3">
      <c r="A484" s="17" t="s">
        <v>255</v>
      </c>
      <c r="B484" s="31"/>
      <c r="C484" s="31" t="s">
        <v>253</v>
      </c>
      <c r="D484" s="31" t="s">
        <v>8</v>
      </c>
      <c r="E484" s="31" t="s">
        <v>257</v>
      </c>
      <c r="F484" s="31" t="s">
        <v>11</v>
      </c>
      <c r="G484" s="66">
        <f t="shared" si="145"/>
        <v>0</v>
      </c>
      <c r="H484" s="66">
        <f t="shared" si="145"/>
        <v>0</v>
      </c>
      <c r="I484" s="66">
        <f t="shared" si="145"/>
        <v>0</v>
      </c>
      <c r="J484" s="6" t="e">
        <f t="shared" si="143"/>
        <v>#DIV/0!</v>
      </c>
    </row>
    <row r="485" spans="1:10" ht="15.6" hidden="1" x14ac:dyDescent="0.3">
      <c r="A485" s="21" t="s">
        <v>41</v>
      </c>
      <c r="B485" s="31"/>
      <c r="C485" s="31" t="s">
        <v>253</v>
      </c>
      <c r="D485" s="31" t="s">
        <v>8</v>
      </c>
      <c r="E485" s="31" t="s">
        <v>257</v>
      </c>
      <c r="F485" s="31" t="s">
        <v>42</v>
      </c>
      <c r="G485" s="66"/>
      <c r="H485" s="66"/>
      <c r="I485" s="66"/>
      <c r="J485" s="6" t="e">
        <f t="shared" si="143"/>
        <v>#DIV/0!</v>
      </c>
    </row>
    <row r="486" spans="1:10" ht="15.6" hidden="1" x14ac:dyDescent="0.3">
      <c r="A486" s="25" t="s">
        <v>258</v>
      </c>
      <c r="B486" s="30"/>
      <c r="C486" s="30" t="s">
        <v>253</v>
      </c>
      <c r="D486" s="30" t="s">
        <v>13</v>
      </c>
      <c r="E486" s="30" t="s">
        <v>10</v>
      </c>
      <c r="F486" s="30" t="s">
        <v>11</v>
      </c>
      <c r="G486" s="65">
        <f t="shared" ref="G486:I489" si="146">G487</f>
        <v>0</v>
      </c>
      <c r="H486" s="65">
        <f t="shared" si="146"/>
        <v>0</v>
      </c>
      <c r="I486" s="65">
        <f t="shared" si="146"/>
        <v>0</v>
      </c>
      <c r="J486" s="6" t="e">
        <f t="shared" si="143"/>
        <v>#DIV/0!</v>
      </c>
    </row>
    <row r="487" spans="1:10" ht="62.4" hidden="1" x14ac:dyDescent="0.3">
      <c r="A487" s="9" t="s">
        <v>68</v>
      </c>
      <c r="B487" s="31"/>
      <c r="C487" s="31" t="s">
        <v>253</v>
      </c>
      <c r="D487" s="31" t="s">
        <v>13</v>
      </c>
      <c r="E487" s="31" t="s">
        <v>69</v>
      </c>
      <c r="F487" s="31" t="s">
        <v>11</v>
      </c>
      <c r="G487" s="66">
        <f t="shared" si="146"/>
        <v>0</v>
      </c>
      <c r="H487" s="66">
        <f t="shared" si="146"/>
        <v>0</v>
      </c>
      <c r="I487" s="66">
        <f t="shared" si="146"/>
        <v>0</v>
      </c>
      <c r="J487" s="6" t="e">
        <f t="shared" si="143"/>
        <v>#DIV/0!</v>
      </c>
    </row>
    <row r="488" spans="1:10" ht="31.2" hidden="1" x14ac:dyDescent="0.3">
      <c r="A488" s="9" t="s">
        <v>70</v>
      </c>
      <c r="B488" s="31"/>
      <c r="C488" s="31" t="s">
        <v>253</v>
      </c>
      <c r="D488" s="31" t="s">
        <v>13</v>
      </c>
      <c r="E488" s="31" t="s">
        <v>71</v>
      </c>
      <c r="F488" s="31" t="s">
        <v>11</v>
      </c>
      <c r="G488" s="66">
        <f t="shared" si="146"/>
        <v>0</v>
      </c>
      <c r="H488" s="66">
        <f t="shared" si="146"/>
        <v>0</v>
      </c>
      <c r="I488" s="66">
        <f t="shared" si="146"/>
        <v>0</v>
      </c>
      <c r="J488" s="6" t="e">
        <f t="shared" si="143"/>
        <v>#DIV/0!</v>
      </c>
    </row>
    <row r="489" spans="1:10" ht="31.2" hidden="1" x14ac:dyDescent="0.3">
      <c r="A489" s="13" t="s">
        <v>259</v>
      </c>
      <c r="B489" s="31"/>
      <c r="C489" s="31" t="s">
        <v>253</v>
      </c>
      <c r="D489" s="31" t="s">
        <v>13</v>
      </c>
      <c r="E489" s="31" t="s">
        <v>260</v>
      </c>
      <c r="F489" s="31" t="s">
        <v>11</v>
      </c>
      <c r="G489" s="66">
        <f t="shared" si="146"/>
        <v>0</v>
      </c>
      <c r="H489" s="66">
        <f t="shared" si="146"/>
        <v>0</v>
      </c>
      <c r="I489" s="66">
        <f t="shared" si="146"/>
        <v>0</v>
      </c>
      <c r="J489" s="6" t="e">
        <f t="shared" si="143"/>
        <v>#DIV/0!</v>
      </c>
    </row>
    <row r="490" spans="1:10" ht="15.6" hidden="1" x14ac:dyDescent="0.3">
      <c r="A490" s="19" t="s">
        <v>41</v>
      </c>
      <c r="B490" s="31"/>
      <c r="C490" s="31" t="s">
        <v>253</v>
      </c>
      <c r="D490" s="31" t="s">
        <v>13</v>
      </c>
      <c r="E490" s="31" t="s">
        <v>260</v>
      </c>
      <c r="F490" s="31" t="s">
        <v>42</v>
      </c>
      <c r="G490" s="66"/>
      <c r="H490" s="66"/>
      <c r="I490" s="66"/>
      <c r="J490" s="6" t="e">
        <f t="shared" si="143"/>
        <v>#DIV/0!</v>
      </c>
    </row>
    <row r="491" spans="1:10" ht="15.6" hidden="1" x14ac:dyDescent="0.25">
      <c r="A491" s="3"/>
      <c r="B491" s="3"/>
      <c r="C491" s="3"/>
      <c r="D491" s="3"/>
      <c r="E491" s="3"/>
      <c r="F491" s="3"/>
      <c r="G491" s="66"/>
      <c r="H491" s="66"/>
      <c r="I491" s="66"/>
      <c r="J491" s="6" t="e">
        <f t="shared" si="143"/>
        <v>#DIV/0!</v>
      </c>
    </row>
    <row r="492" spans="1:10" ht="21.75" customHeight="1" x14ac:dyDescent="0.25">
      <c r="A492" s="63" t="s">
        <v>273</v>
      </c>
      <c r="B492" s="3"/>
      <c r="C492" s="3"/>
      <c r="D492" s="3"/>
      <c r="E492" s="3"/>
      <c r="F492" s="3"/>
      <c r="G492" s="65">
        <f>G13</f>
        <v>5490585.6199999992</v>
      </c>
      <c r="H492" s="65">
        <f>H13</f>
        <v>10403907.32</v>
      </c>
      <c r="I492" s="65">
        <f>I13</f>
        <v>10191020.32</v>
      </c>
      <c r="J492" s="6">
        <f t="shared" si="143"/>
        <v>97.953778388714056</v>
      </c>
    </row>
    <row r="493" spans="1:10" x14ac:dyDescent="0.25">
      <c r="H493" s="33"/>
      <c r="I493" s="33"/>
      <c r="J493" s="33"/>
    </row>
    <row r="494" spans="1:10" x14ac:dyDescent="0.25">
      <c r="H494" s="33"/>
      <c r="I494" s="33"/>
      <c r="J494" s="33"/>
    </row>
    <row r="495" spans="1:10" x14ac:dyDescent="0.25">
      <c r="H495" s="33"/>
      <c r="I495" s="33"/>
      <c r="J495" s="33"/>
    </row>
    <row r="496" spans="1:10" x14ac:dyDescent="0.25">
      <c r="H496" s="34"/>
      <c r="I496" s="34"/>
      <c r="J496" s="34"/>
    </row>
    <row r="497" spans="8:10" x14ac:dyDescent="0.25">
      <c r="H497" s="34"/>
      <c r="I497" s="34"/>
      <c r="J497" s="34"/>
    </row>
    <row r="498" spans="8:10" x14ac:dyDescent="0.25">
      <c r="H498" s="34"/>
      <c r="I498" s="34"/>
      <c r="J498" s="34"/>
    </row>
  </sheetData>
  <mergeCells count="9">
    <mergeCell ref="J10:J11"/>
    <mergeCell ref="A8:G8"/>
    <mergeCell ref="A10:A11"/>
    <mergeCell ref="B10:B11"/>
    <mergeCell ref="C10:C11"/>
    <mergeCell ref="D10:D11"/>
    <mergeCell ref="E10:E11"/>
    <mergeCell ref="F10:F11"/>
    <mergeCell ref="G10:I11"/>
  </mergeCells>
  <pageMargins left="0.78740157480314965" right="0.19685039370078741" top="0.43307086614173229" bottom="0.15748031496062992" header="0.15748031496062992" footer="0.1574803149606299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ведомственная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2019-05-27T08:10:53Z</cp:lastPrinted>
  <dcterms:created xsi:type="dcterms:W3CDTF">2015-03-20T06:45:29Z</dcterms:created>
  <dcterms:modified xsi:type="dcterms:W3CDTF">2025-04-29T09:22:51Z</dcterms:modified>
</cp:coreProperties>
</file>